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2"/>
  </bookViews>
  <sheets>
    <sheet name="ここに入力" sheetId="1" r:id="rId1"/>
    <sheet name="カリキュラム" sheetId="2" r:id="rId2"/>
    <sheet name="7-2" sheetId="3" r:id="rId3"/>
  </sheets>
  <definedNames>
    <definedName name="_xlnm.Print_Area" localSheetId="2">'7-2'!$A$1:$Z$24</definedName>
  </definedNames>
  <calcPr fullCalcOnLoad="1"/>
</workbook>
</file>

<file path=xl/sharedStrings.xml><?xml version="1.0" encoding="utf-8"?>
<sst xmlns="http://schemas.openxmlformats.org/spreadsheetml/2006/main" count="392" uniqueCount="253">
  <si>
    <t>回数</t>
  </si>
  <si>
    <t>時間</t>
  </si>
  <si>
    <t>項目</t>
  </si>
  <si>
    <t>科目</t>
  </si>
  <si>
    <t>担当講師</t>
  </si>
  <si>
    <t>オリエンテーション（開講挨拶・受講中の注意点）</t>
  </si>
  <si>
    <t>１．職務の理解</t>
  </si>
  <si>
    <t>レポート問題　Ｎｏ．１～Ｎｏ．４　配布</t>
  </si>
  <si>
    <t>1回目　</t>
  </si>
  <si>
    <t>２回目</t>
  </si>
  <si>
    <t>２．介護における尊厳の保持・自立支援</t>
  </si>
  <si>
    <t>４．介護・福祉サービスの理解と医療との連携</t>
  </si>
  <si>
    <t>３．介護の基本</t>
  </si>
  <si>
    <t>３回目</t>
  </si>
  <si>
    <t>８．障害の理解　Ⅰ</t>
  </si>
  <si>
    <t>（１）障害の基礎的理解</t>
  </si>
  <si>
    <t>８．障害の理解　Ⅱ</t>
  </si>
  <si>
    <t>7．認知症の理解　Ⅰ</t>
  </si>
  <si>
    <t>６．老化の理解　Ⅰ</t>
  </si>
  <si>
    <t>６．老化の理解　Ⅱ</t>
  </si>
  <si>
    <t>４回目</t>
  </si>
  <si>
    <t>7．認知症の理解　Ⅱ</t>
  </si>
  <si>
    <t>５回目</t>
  </si>
  <si>
    <t>レポート問題　Ｎｏ．１　提出</t>
  </si>
  <si>
    <t>５．介護におけるコミュニケーション技術</t>
  </si>
  <si>
    <t>６回目</t>
  </si>
  <si>
    <t>レポート問題　Ｎｏ．１　返却</t>
  </si>
  <si>
    <t>７回目</t>
  </si>
  <si>
    <t>レポート問題　Ｎｏ．２　提出</t>
  </si>
  <si>
    <t>８回目</t>
  </si>
  <si>
    <t>レポート問題　Ｎｏ．２　返却</t>
  </si>
  <si>
    <t>９回目</t>
  </si>
  <si>
    <t>１０回目</t>
  </si>
  <si>
    <t>レポート問題　Ｎｏ．３　提出</t>
  </si>
  <si>
    <t>１１回目</t>
  </si>
  <si>
    <t>１２回目</t>
  </si>
  <si>
    <t>１３回目</t>
  </si>
  <si>
    <t>１４回目</t>
  </si>
  <si>
    <t>１５回目</t>
  </si>
  <si>
    <t>知識と技術の評価テスト（実技チェック試験・一問一答式筆記試験）</t>
  </si>
  <si>
    <t>１６回目</t>
  </si>
  <si>
    <t>１０．振り返り（１）</t>
  </si>
  <si>
    <t>１０．振り返り（２）</t>
  </si>
  <si>
    <t>レポート問題　Ｎｏ．３　返却</t>
  </si>
  <si>
    <t>レポート問題　Ｎｏ．４　提出</t>
  </si>
  <si>
    <t>レポート問題　Ｎｏ．４　返却</t>
  </si>
  <si>
    <t>修了試験（五肢択一方式・正誤方式・選択方式　　全３５問）</t>
  </si>
  <si>
    <t>介護職員初任者研修　スクーリングカリキュラム</t>
  </si>
  <si>
    <t>14：00　～　17：00</t>
  </si>
  <si>
    <t>10：00　～　11：30</t>
  </si>
  <si>
    <t>10：00　～　11：30</t>
  </si>
  <si>
    <t>10：00　～　12：00</t>
  </si>
  <si>
    <t>15：00　～　17：00</t>
  </si>
  <si>
    <t>15：15　～　16：15</t>
  </si>
  <si>
    <t>就業ガイダンス</t>
  </si>
  <si>
    <t>9:30　～　11：00</t>
  </si>
  <si>
    <t>15：00　～　17：00</t>
  </si>
  <si>
    <t>14：00　～　15：00</t>
  </si>
  <si>
    <t>9：30　～　9：55</t>
  </si>
  <si>
    <t>11：35　～　13：05</t>
  </si>
  <si>
    <t>10：00　～　11：30</t>
  </si>
  <si>
    <t>（２）介護職の仕事内容や働く現場の理解（3）</t>
  </si>
  <si>
    <t>項目（時間）</t>
  </si>
  <si>
    <t>（１）人権と尊厳を支える介護（1）</t>
  </si>
  <si>
    <t>（２）自立に向けた介護（0.5）</t>
  </si>
  <si>
    <t>11：05　～　12:35</t>
  </si>
  <si>
    <t>（１）介護職の役割、専門性と多職種との連携（1）</t>
  </si>
  <si>
    <t>（２）介護職の職業倫理（0.5）</t>
  </si>
  <si>
    <t>（３）介護における安全の確保とリスクマネジメント（1）</t>
  </si>
  <si>
    <t>（４）介護職の安全（0.5）</t>
  </si>
  <si>
    <t>13:25　～　14:55</t>
  </si>
  <si>
    <t>15:00　～　16:30</t>
  </si>
  <si>
    <t>16:35  ～　17:30</t>
  </si>
  <si>
    <t>（２）医学的側面から見た認知症の基礎と健康管理(1.5)</t>
  </si>
  <si>
    <t>（２）高齢者と健康(1.5)</t>
  </si>
  <si>
    <t>（１）老化に伴うこころとからだの変化と日常(1.5)</t>
  </si>
  <si>
    <t>13：55　～　15：25</t>
  </si>
  <si>
    <t>15：30　～　17：00</t>
  </si>
  <si>
    <t>（３）家族の心理、かかわり支援の理解(1.5)</t>
  </si>
  <si>
    <t>（１）認知症を取り巻く状況(1.5)</t>
  </si>
  <si>
    <t>（３）認知症に伴うこころとからだの変化と日常生活(1.5)</t>
  </si>
  <si>
    <t>（４）家族への支援(1.5)</t>
  </si>
  <si>
    <t>（１）介護におけるコミュニケーション(1.5)</t>
  </si>
  <si>
    <t>（２）介護におけるチームのコミュニケーション(1.5)</t>
  </si>
  <si>
    <t>（1）介護の基本的な考え方(1)</t>
  </si>
  <si>
    <t>（2）介護に関するこころのしくみの基礎的理解(1)</t>
  </si>
  <si>
    <t>（3）介護に関するからだのしくみの基礎的理解(1)</t>
  </si>
  <si>
    <t>13：55　～　14：55</t>
  </si>
  <si>
    <t>14：55　～　15：55</t>
  </si>
  <si>
    <t>16：00　～　17：00</t>
  </si>
  <si>
    <t>（４）生活と家事(6)</t>
  </si>
  <si>
    <t>９．こころとからだのしくみと生活支援技術</t>
  </si>
  <si>
    <t>９．こころとからだのしくみと生活支援技術</t>
  </si>
  <si>
    <t>（５）快適な居住環境整備と介護(6)</t>
  </si>
  <si>
    <t>（１１）睡眠に関連したこころとからだのしくみと自立に向けた介護(6)</t>
  </si>
  <si>
    <t>（８）食事に関連したこころとからだのしくみと自立に向けた介護(6)</t>
  </si>
  <si>
    <t>（９）入浴、清潔保持に関連したこころとからだのしくみと自立に向けた介護(6)</t>
  </si>
  <si>
    <t>（１０）排泄に関連したこころとからだのしくみと自立に向けた介護(6)</t>
  </si>
  <si>
    <t>（1２）死にゆく人に関連したこころとからだのしくみと終末期介護(2)</t>
  </si>
  <si>
    <t>10：00　～　12：00</t>
  </si>
  <si>
    <t>12：50　～　14：50</t>
  </si>
  <si>
    <t>（１４）総合生活支援技術演習（6）</t>
  </si>
  <si>
    <t>17：00　～　18：00</t>
  </si>
  <si>
    <t>（１）振り返り（3）</t>
  </si>
  <si>
    <t>科目番号</t>
  </si>
  <si>
    <t>科目名</t>
  </si>
  <si>
    <t>項目番号</t>
  </si>
  <si>
    <t>項目名</t>
  </si>
  <si>
    <t>規定時間数</t>
  </si>
  <si>
    <t>通信上限時間</t>
  </si>
  <si>
    <t>対面・演習実施時間</t>
  </si>
  <si>
    <t>通信実施時間</t>
  </si>
  <si>
    <t>合計時間数</t>
  </si>
  <si>
    <t>履修日</t>
  </si>
  <si>
    <t>講師氏名</t>
  </si>
  <si>
    <t>資格等</t>
  </si>
  <si>
    <t>１</t>
  </si>
  <si>
    <t>職務の理解</t>
  </si>
  <si>
    <t>（１）</t>
  </si>
  <si>
    <t>多様なサービスの理解</t>
  </si>
  <si>
    <t>（２）</t>
  </si>
  <si>
    <t>介護における尊厳の保持・自立支援</t>
  </si>
  <si>
    <t>（１）</t>
  </si>
  <si>
    <t>人権と尊厳を支える介護</t>
  </si>
  <si>
    <t>（２）</t>
  </si>
  <si>
    <t>自立に向けた介護</t>
  </si>
  <si>
    <t>３</t>
  </si>
  <si>
    <t>介護の基本</t>
  </si>
  <si>
    <t>（１）</t>
  </si>
  <si>
    <t>介護職の役割、専門性と多職種との連携</t>
  </si>
  <si>
    <t>（２）</t>
  </si>
  <si>
    <t>介護職の職業倫理</t>
  </si>
  <si>
    <t>（３）</t>
  </si>
  <si>
    <t>（４）</t>
  </si>
  <si>
    <t>介護職の安全</t>
  </si>
  <si>
    <t>４</t>
  </si>
  <si>
    <t>介護・福祉サービスの理解と医療との連携</t>
  </si>
  <si>
    <t>（１）</t>
  </si>
  <si>
    <t>介護保険制度</t>
  </si>
  <si>
    <t>（２）</t>
  </si>
  <si>
    <t>（３）</t>
  </si>
  <si>
    <t>障害者自立支援制度およびその他制度</t>
  </si>
  <si>
    <t>５</t>
  </si>
  <si>
    <t>介護におけるコミュニケーション技術</t>
  </si>
  <si>
    <t>（１）</t>
  </si>
  <si>
    <t>介護におけるコミュニケーション</t>
  </si>
  <si>
    <t>（２）</t>
  </si>
  <si>
    <t>介護におけるチームのコミュニケーション</t>
  </si>
  <si>
    <t>６</t>
  </si>
  <si>
    <t>老化の理解</t>
  </si>
  <si>
    <t>老化に伴うこころとからだの変化と日常</t>
  </si>
  <si>
    <t>（２）</t>
  </si>
  <si>
    <t>高齢者と健康</t>
  </si>
  <si>
    <t>７</t>
  </si>
  <si>
    <t>認知症の理解</t>
  </si>
  <si>
    <t>認知症を取り巻く状況</t>
  </si>
  <si>
    <t>（２）</t>
  </si>
  <si>
    <t>医学的側面から見た認知症の基礎と健康管理</t>
  </si>
  <si>
    <t>（３）</t>
  </si>
  <si>
    <t>認知症に伴うこころとからだの変化と日常生活</t>
  </si>
  <si>
    <t>（４）</t>
  </si>
  <si>
    <t>家族への支援</t>
  </si>
  <si>
    <t>８</t>
  </si>
  <si>
    <t>障害の理解</t>
  </si>
  <si>
    <t>（１）</t>
  </si>
  <si>
    <t>障害の基礎的理解</t>
  </si>
  <si>
    <t>（２）</t>
  </si>
  <si>
    <t>障害の医学的側面、生活障害、心理・行動の特徴、かかわり支援等の基礎的知識</t>
  </si>
  <si>
    <t>（３）</t>
  </si>
  <si>
    <t>家族の心理、かかわり支援の理解</t>
  </si>
  <si>
    <t>こころとからだのしくみと生活支援技術</t>
  </si>
  <si>
    <t>介護の基本的な考え方</t>
  </si>
  <si>
    <t>10～13</t>
  </si>
  <si>
    <t>介護に関するこころのしくみの基礎的理解</t>
  </si>
  <si>
    <t>介護に関するからだのしくみの基礎的理解</t>
  </si>
  <si>
    <t>生活と家事</t>
  </si>
  <si>
    <t>50～55</t>
  </si>
  <si>
    <t>快適な居住環境整備と介護</t>
  </si>
  <si>
    <t>移動・移乗に関連したこころとからだのしくみと自立に向けた介護</t>
  </si>
  <si>
    <t>食事に関連したこころとからだのしくみと自立に向けた介護</t>
  </si>
  <si>
    <t>入浴、清潔保持に関連したこころとからだのしくみと自立に向けた介護</t>
  </si>
  <si>
    <t>排泄に関連したこころとからだのしくみと自立に向けた介護</t>
  </si>
  <si>
    <t>睡眠に関連したこころとからだのしくみと自立に向けた介護</t>
  </si>
  <si>
    <t>死にゆく人に関連したこころとからだのしくみと終末期介護</t>
  </si>
  <si>
    <t>介護過程の基礎的理解</t>
  </si>
  <si>
    <t>10～12</t>
  </si>
  <si>
    <t>総合生活支援技術演習</t>
  </si>
  <si>
    <t>１０</t>
  </si>
  <si>
    <t>振り返り</t>
  </si>
  <si>
    <t>就業への備えと研修修了後における継続的な研修</t>
  </si>
  <si>
    <t>（１）多様なサービスの理解（3）</t>
  </si>
  <si>
    <t>介護福祉士</t>
  </si>
  <si>
    <t>看護師</t>
  </si>
  <si>
    <t>■スクーリング日程</t>
  </si>
  <si>
    <t>１回目</t>
  </si>
  <si>
    <t xml:space="preserve"> 9回目</t>
  </si>
  <si>
    <t>10回目</t>
  </si>
  <si>
    <t>11回目</t>
  </si>
  <si>
    <t>12回目</t>
  </si>
  <si>
    <t>13回目</t>
  </si>
  <si>
    <t>14回目</t>
  </si>
  <si>
    <t>15回目</t>
  </si>
  <si>
    <t>16回目</t>
  </si>
  <si>
    <t>■教室</t>
  </si>
  <si>
    <t>教室</t>
  </si>
  <si>
    <t>1/2</t>
  </si>
  <si>
    <t>2/2</t>
  </si>
  <si>
    <t>（１３）介護過程の基礎的理解(4)</t>
  </si>
  <si>
    <t>介護福祉士</t>
  </si>
  <si>
    <t>介護福祉士</t>
  </si>
  <si>
    <t>介護福祉士</t>
  </si>
  <si>
    <t>２</t>
  </si>
  <si>
    <t>生</t>
  </si>
  <si>
    <t>クラス</t>
  </si>
  <si>
    <t>介護職の仕事内容や働く現場の理解</t>
  </si>
  <si>
    <t>（３）障害者自立支援制度及びその他制度（0.5）</t>
  </si>
  <si>
    <t>（２）障害の医学的側面、生活障害、心理・行動の特徴、かかわり支援等の基礎的知識</t>
  </si>
  <si>
    <t>介護における安全の確保とリスクマネジメント</t>
  </si>
  <si>
    <t>整容に関連したこころとからだのしくみと自立に向けた介護</t>
  </si>
  <si>
    <t>（7）移動・移乗に関連したこころとからだのしくみと自立に向けた介護(6)</t>
  </si>
  <si>
    <t>（６）整容に関連したこころとからだのしくみと自立に向けた介護(6)</t>
  </si>
  <si>
    <t>（２）就業への備えと研修修了後における継続的な研修（1）</t>
  </si>
  <si>
    <t>（１）介護保険制度（1）</t>
  </si>
  <si>
    <t>（２）医療との連携とリハビリテーション（通信のみ）</t>
  </si>
  <si>
    <t>介護支援専門員</t>
  </si>
  <si>
    <t>介護福祉士</t>
  </si>
  <si>
    <t>佐世保</t>
  </si>
  <si>
    <t>山川　公乃</t>
  </si>
  <si>
    <t>水間　紀子</t>
  </si>
  <si>
    <t>医療との連携とリハビリテーション（通信のみ）</t>
  </si>
  <si>
    <t>7月</t>
  </si>
  <si>
    <t>安達　雅子</t>
  </si>
  <si>
    <t>石橋　絢子</t>
  </si>
  <si>
    <t>道辻　政子</t>
  </si>
  <si>
    <t>山川　公乃</t>
  </si>
  <si>
    <t>浦　弘得</t>
  </si>
  <si>
    <t>4.（2）のみ
浦　弘得</t>
  </si>
  <si>
    <t>９</t>
  </si>
  <si>
    <t>（１）</t>
  </si>
  <si>
    <t>（２）</t>
  </si>
  <si>
    <t>（３）</t>
  </si>
  <si>
    <t>（４）</t>
  </si>
  <si>
    <t>（５）</t>
  </si>
  <si>
    <t>（６）</t>
  </si>
  <si>
    <t>（７）</t>
  </si>
  <si>
    <t>（８）</t>
  </si>
  <si>
    <t>（９）</t>
  </si>
  <si>
    <t>（１０）</t>
  </si>
  <si>
    <t>（１１）</t>
  </si>
  <si>
    <t>（１２）</t>
  </si>
  <si>
    <t>（１３）</t>
  </si>
  <si>
    <t>（１４）</t>
  </si>
  <si>
    <t>介護福祉士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</si>
</sst>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0.0_ "/>
    <numFmt numFmtId="178" formatCode="&quot;¥&quot;#,##0.0;&quot;¥&quot;\-#,##0.0"/>
    <numFmt numFmtId="179" formatCode="0_);[Red]\(0\)"/>
    <numFmt numFmtId="180" formatCode="0.0_);[Red]\(0.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2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1"/>
      <name val="HG丸ｺﾞｼｯｸM-PRO"/>
      <family val="3"/>
    </font>
    <font>
      <sz val="11"/>
      <color indexed="14"/>
      <name val="HG丸ｺﾞｼｯｸM-PRO"/>
      <family val="3"/>
    </font>
    <font>
      <b/>
      <sz val="1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 diagonalUp="1">
      <left style="thin"/>
      <right style="medium"/>
      <top style="medium"/>
      <bottom style="thin"/>
      <diagonal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 diagonalUp="1">
      <left style="thin"/>
      <right style="medium"/>
      <top>
        <color indexed="63"/>
      </top>
      <bottom style="medium"/>
      <diagonal style="thin"/>
    </border>
    <border>
      <left style="medium"/>
      <right style="thin"/>
      <top style="thin"/>
      <bottom style="thin"/>
    </border>
    <border diagonalUp="1">
      <left style="thin"/>
      <right style="medium"/>
      <top style="thin"/>
      <bottom style="thin"/>
      <diagonal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>
        <color indexed="63"/>
      </top>
      <bottom style="thin"/>
    </border>
    <border>
      <left style="thin"/>
      <right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>
      <alignment vertical="center"/>
      <protection/>
    </xf>
    <xf numFmtId="0" fontId="43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76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12" xfId="0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56" fontId="10" fillId="0" borderId="14" xfId="0" applyNumberFormat="1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56" fontId="1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56" fontId="10" fillId="0" borderId="17" xfId="0" applyNumberFormat="1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56" fontId="10" fillId="0" borderId="18" xfId="0" applyNumberFormat="1" applyFont="1" applyBorder="1" applyAlignment="1">
      <alignment vertical="center"/>
    </xf>
    <xf numFmtId="0" fontId="10" fillId="0" borderId="19" xfId="0" applyFont="1" applyBorder="1" applyAlignment="1">
      <alignment horizontal="center" vertical="center"/>
    </xf>
    <xf numFmtId="56" fontId="10" fillId="0" borderId="20" xfId="0" applyNumberFormat="1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56" fontId="10" fillId="0" borderId="21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56" fontId="10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176" fontId="0" fillId="0" borderId="25" xfId="0" applyNumberFormat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0" borderId="18" xfId="0" applyBorder="1" applyAlignment="1">
      <alignment wrapText="1"/>
    </xf>
    <xf numFmtId="14" fontId="0" fillId="0" borderId="0" xfId="0" applyNumberFormat="1" applyAlignment="1">
      <alignment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35" borderId="34" xfId="0" applyFont="1" applyFill="1" applyBorder="1" applyAlignment="1">
      <alignment horizontal="center" vertical="center"/>
    </xf>
    <xf numFmtId="0" fontId="6" fillId="35" borderId="35" xfId="0" applyFont="1" applyFill="1" applyBorder="1" applyAlignment="1">
      <alignment horizontal="center" vertical="center"/>
    </xf>
    <xf numFmtId="0" fontId="6" fillId="35" borderId="36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22" xfId="0" applyBorder="1" applyAlignment="1">
      <alignment vertical="center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38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0" xfId="0" applyBorder="1" applyAlignment="1">
      <alignment horizontal="center" vertical="top" wrapText="1"/>
    </xf>
    <xf numFmtId="0" fontId="0" fillId="0" borderId="30" xfId="0" applyBorder="1" applyAlignment="1">
      <alignment horizontal="center" vertical="top"/>
    </xf>
    <xf numFmtId="0" fontId="0" fillId="0" borderId="31" xfId="0" applyBorder="1" applyAlignment="1">
      <alignment horizontal="center" vertical="top"/>
    </xf>
    <xf numFmtId="0" fontId="0" fillId="0" borderId="37" xfId="0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38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38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 wrapText="1"/>
    </xf>
    <xf numFmtId="176" fontId="6" fillId="0" borderId="38" xfId="0" applyNumberFormat="1" applyFont="1" applyBorder="1" applyAlignment="1">
      <alignment horizontal="center" vertical="center" wrapText="1"/>
    </xf>
    <xf numFmtId="56" fontId="6" fillId="0" borderId="25" xfId="0" applyNumberFormat="1" applyFont="1" applyBorder="1" applyAlignment="1">
      <alignment horizontal="center" vertical="center"/>
    </xf>
    <xf numFmtId="56" fontId="6" fillId="0" borderId="38" xfId="0" applyNumberFormat="1" applyFont="1" applyBorder="1" applyAlignment="1">
      <alignment horizontal="center" vertical="center"/>
    </xf>
    <xf numFmtId="176" fontId="5" fillId="0" borderId="4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left" vertical="center"/>
    </xf>
    <xf numFmtId="0" fontId="12" fillId="0" borderId="43" xfId="0" applyFont="1" applyBorder="1" applyAlignment="1">
      <alignment horizontal="right" vertical="center"/>
    </xf>
    <xf numFmtId="0" fontId="12" fillId="0" borderId="43" xfId="0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 vertical="center"/>
    </xf>
    <xf numFmtId="0" fontId="7" fillId="36" borderId="44" xfId="60" applyFont="1" applyFill="1" applyBorder="1" applyAlignment="1">
      <alignment horizontal="center" vertical="center"/>
      <protection/>
    </xf>
    <xf numFmtId="0" fontId="7" fillId="36" borderId="45" xfId="60" applyFont="1" applyFill="1" applyBorder="1" applyAlignment="1">
      <alignment horizontal="center" vertical="center"/>
      <protection/>
    </xf>
    <xf numFmtId="0" fontId="7" fillId="36" borderId="46" xfId="60" applyFont="1" applyFill="1" applyBorder="1" applyAlignment="1">
      <alignment horizontal="center" vertical="center"/>
      <protection/>
    </xf>
    <xf numFmtId="0" fontId="7" fillId="36" borderId="47" xfId="60" applyFont="1" applyFill="1" applyBorder="1" applyAlignment="1">
      <alignment vertical="center"/>
      <protection/>
    </xf>
    <xf numFmtId="0" fontId="7" fillId="36" borderId="46" xfId="60" applyFont="1" applyFill="1" applyBorder="1" applyAlignment="1">
      <alignment vertical="center"/>
      <protection/>
    </xf>
    <xf numFmtId="0" fontId="7" fillId="36" borderId="44" xfId="60" applyFont="1" applyFill="1" applyBorder="1" applyAlignment="1">
      <alignment vertical="center"/>
      <protection/>
    </xf>
    <xf numFmtId="0" fontId="7" fillId="36" borderId="36" xfId="60" applyFont="1" applyFill="1" applyBorder="1" applyAlignment="1">
      <alignment vertical="center"/>
      <protection/>
    </xf>
    <xf numFmtId="177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49" fontId="8" fillId="0" borderId="48" xfId="60" applyNumberFormat="1" applyFont="1" applyBorder="1" applyAlignment="1">
      <alignment horizontal="center" vertical="center" textRotation="255" wrapText="1"/>
      <protection/>
    </xf>
    <xf numFmtId="0" fontId="8" fillId="0" borderId="49" xfId="60" applyFont="1" applyBorder="1" applyAlignment="1">
      <alignment horizontal="center" vertical="center" wrapText="1"/>
      <protection/>
    </xf>
    <xf numFmtId="49" fontId="8" fillId="0" borderId="50" xfId="60" applyNumberFormat="1" applyFont="1" applyBorder="1" applyAlignment="1">
      <alignment horizontal="center" vertical="center" textRotation="255" wrapText="1"/>
      <protection/>
    </xf>
    <xf numFmtId="0" fontId="8" fillId="0" borderId="51" xfId="60" applyFont="1" applyBorder="1" applyAlignment="1">
      <alignment horizontal="center" vertical="center" wrapText="1"/>
      <protection/>
    </xf>
    <xf numFmtId="0" fontId="8" fillId="36" borderId="52" xfId="60" applyFont="1" applyFill="1" applyBorder="1" applyAlignment="1">
      <alignment horizontal="center" vertical="center" textRotation="255" wrapText="1"/>
      <protection/>
    </xf>
    <xf numFmtId="177" fontId="8" fillId="0" borderId="49" xfId="60" applyNumberFormat="1" applyFont="1" applyFill="1" applyBorder="1" applyAlignment="1">
      <alignment horizontal="center" vertical="center" textRotation="255" wrapText="1"/>
      <protection/>
    </xf>
    <xf numFmtId="180" fontId="8" fillId="0" borderId="50" xfId="60" applyNumberFormat="1" applyFont="1" applyFill="1" applyBorder="1" applyAlignment="1">
      <alignment horizontal="center" vertical="center" textRotation="255" wrapText="1"/>
      <protection/>
    </xf>
    <xf numFmtId="0" fontId="8" fillId="0" borderId="52" xfId="60" applyFont="1" applyFill="1" applyBorder="1" applyAlignment="1">
      <alignment horizontal="center" vertical="center" textRotation="255" wrapText="1"/>
      <protection/>
    </xf>
    <xf numFmtId="0" fontId="8" fillId="0" borderId="50" xfId="60" applyFont="1" applyBorder="1" applyAlignment="1">
      <alignment horizontal="center" vertical="center"/>
      <protection/>
    </xf>
    <xf numFmtId="0" fontId="8" fillId="0" borderId="53" xfId="60" applyFont="1" applyBorder="1" applyAlignment="1">
      <alignment horizontal="center" vertical="center"/>
      <protection/>
    </xf>
    <xf numFmtId="0" fontId="8" fillId="0" borderId="54" xfId="60" applyFont="1" applyBorder="1" applyAlignment="1">
      <alignment horizontal="center" vertical="center"/>
      <protection/>
    </xf>
    <xf numFmtId="49" fontId="8" fillId="0" borderId="55" xfId="60" applyNumberFormat="1" applyFont="1" applyBorder="1" applyAlignment="1">
      <alignment horizontal="center" vertical="top"/>
      <protection/>
    </xf>
    <xf numFmtId="0" fontId="8" fillId="0" borderId="56" xfId="60" applyFont="1" applyBorder="1" applyAlignment="1">
      <alignment vertical="top" wrapText="1"/>
      <protection/>
    </xf>
    <xf numFmtId="49" fontId="8" fillId="0" borderId="57" xfId="60" applyNumberFormat="1" applyFont="1" applyBorder="1" applyAlignment="1">
      <alignment horizontal="center" vertical="center"/>
      <protection/>
    </xf>
    <xf numFmtId="0" fontId="8" fillId="0" borderId="58" xfId="60" applyFont="1" applyBorder="1" applyAlignment="1">
      <alignment vertical="center" wrapText="1"/>
      <protection/>
    </xf>
    <xf numFmtId="177" fontId="8" fillId="0" borderId="59" xfId="60" applyNumberFormat="1" applyFont="1" applyFill="1" applyBorder="1" applyAlignment="1">
      <alignment vertical="center"/>
      <protection/>
    </xf>
    <xf numFmtId="180" fontId="8" fillId="37" borderId="60" xfId="60" applyNumberFormat="1" applyFont="1" applyFill="1" applyBorder="1" applyAlignment="1">
      <alignment vertical="center"/>
      <protection/>
    </xf>
    <xf numFmtId="0" fontId="8" fillId="0" borderId="46" xfId="60" applyFont="1" applyBorder="1" applyAlignment="1">
      <alignment horizontal="center" vertical="center"/>
      <protection/>
    </xf>
    <xf numFmtId="56" fontId="8" fillId="0" borderId="59" xfId="60" applyNumberFormat="1" applyFont="1" applyBorder="1" applyAlignment="1">
      <alignment vertical="center"/>
      <protection/>
    </xf>
    <xf numFmtId="0" fontId="8" fillId="0" borderId="57" xfId="60" applyFont="1" applyBorder="1" applyAlignment="1">
      <alignment horizontal="center" vertical="center"/>
      <protection/>
    </xf>
    <xf numFmtId="0" fontId="8" fillId="0" borderId="61" xfId="60" applyFont="1" applyBorder="1" applyAlignment="1">
      <alignment horizontal="center" vertical="center"/>
      <protection/>
    </xf>
    <xf numFmtId="0" fontId="8" fillId="0" borderId="62" xfId="60" applyFont="1" applyBorder="1" applyAlignment="1">
      <alignment horizontal="center" vertical="center"/>
      <protection/>
    </xf>
    <xf numFmtId="0" fontId="8" fillId="0" borderId="56" xfId="60" applyFont="1" applyBorder="1" applyAlignment="1">
      <alignment vertical="top" wrapText="1"/>
      <protection/>
    </xf>
    <xf numFmtId="0" fontId="8" fillId="0" borderId="46" xfId="60" applyFont="1" applyBorder="1" applyAlignment="1">
      <alignment vertical="center"/>
      <protection/>
    </xf>
    <xf numFmtId="49" fontId="8" fillId="0" borderId="47" xfId="60" applyNumberFormat="1" applyFont="1" applyBorder="1" applyAlignment="1">
      <alignment horizontal="center" vertical="center"/>
      <protection/>
    </xf>
    <xf numFmtId="0" fontId="9" fillId="0" borderId="40" xfId="0" applyFont="1" applyBorder="1" applyAlignment="1">
      <alignment/>
    </xf>
    <xf numFmtId="49" fontId="8" fillId="0" borderId="63" xfId="60" applyNumberFormat="1" applyFont="1" applyBorder="1" applyAlignment="1">
      <alignment horizontal="center" vertical="center"/>
      <protection/>
    </xf>
    <xf numFmtId="0" fontId="8" fillId="0" borderId="39" xfId="60" applyFont="1" applyBorder="1" applyAlignment="1">
      <alignment vertical="center" wrapText="1"/>
      <protection/>
    </xf>
    <xf numFmtId="177" fontId="8" fillId="0" borderId="40" xfId="60" applyNumberFormat="1" applyFont="1" applyFill="1" applyBorder="1" applyAlignment="1">
      <alignment vertical="center"/>
      <protection/>
    </xf>
    <xf numFmtId="180" fontId="8" fillId="37" borderId="64" xfId="60" applyNumberFormat="1" applyFont="1" applyFill="1" applyBorder="1" applyAlignment="1">
      <alignment vertical="center"/>
      <protection/>
    </xf>
    <xf numFmtId="0" fontId="8" fillId="0" borderId="45" xfId="60" applyFont="1" applyBorder="1" applyAlignment="1">
      <alignment horizontal="center" vertical="center"/>
      <protection/>
    </xf>
    <xf numFmtId="56" fontId="8" fillId="0" borderId="42" xfId="60" applyNumberFormat="1" applyFont="1" applyBorder="1" applyAlignment="1">
      <alignment vertical="center"/>
      <protection/>
    </xf>
    <xf numFmtId="0" fontId="8" fillId="0" borderId="42" xfId="60" applyFont="1" applyBorder="1" applyAlignment="1">
      <alignment horizontal="center" vertical="center"/>
      <protection/>
    </xf>
    <xf numFmtId="0" fontId="8" fillId="0" borderId="41" xfId="60" applyFont="1" applyBorder="1" applyAlignment="1">
      <alignment horizontal="center" vertical="center"/>
      <protection/>
    </xf>
    <xf numFmtId="49" fontId="8" fillId="0" borderId="54" xfId="60" applyNumberFormat="1" applyFont="1" applyBorder="1" applyAlignment="1">
      <alignment horizontal="center" vertical="top"/>
      <protection/>
    </xf>
    <xf numFmtId="0" fontId="9" fillId="0" borderId="25" xfId="0" applyFont="1" applyBorder="1" applyAlignment="1">
      <alignment/>
    </xf>
    <xf numFmtId="49" fontId="8" fillId="0" borderId="10" xfId="60" applyNumberFormat="1" applyFont="1" applyBorder="1" applyAlignment="1">
      <alignment horizontal="center" vertical="center"/>
      <protection/>
    </xf>
    <xf numFmtId="0" fontId="8" fillId="0" borderId="10" xfId="60" applyFont="1" applyBorder="1" applyAlignment="1">
      <alignment vertical="center" wrapText="1"/>
      <protection/>
    </xf>
    <xf numFmtId="177" fontId="8" fillId="0" borderId="65" xfId="60" applyNumberFormat="1" applyFont="1" applyFill="1" applyBorder="1" applyAlignment="1">
      <alignment vertical="center"/>
      <protection/>
    </xf>
    <xf numFmtId="180" fontId="8" fillId="37" borderId="66" xfId="60" applyNumberFormat="1" applyFont="1" applyFill="1" applyBorder="1" applyAlignment="1">
      <alignment vertical="center"/>
      <protection/>
    </xf>
    <xf numFmtId="0" fontId="8" fillId="0" borderId="44" xfId="60" applyFont="1" applyBorder="1" applyAlignment="1">
      <alignment vertical="center"/>
      <protection/>
    </xf>
    <xf numFmtId="56" fontId="8" fillId="0" borderId="10" xfId="60" applyNumberFormat="1" applyFont="1" applyBorder="1" applyAlignment="1">
      <alignment vertical="center"/>
      <protection/>
    </xf>
    <xf numFmtId="0" fontId="8" fillId="0" borderId="10" xfId="60" applyFont="1" applyBorder="1" applyAlignment="1">
      <alignment horizontal="center" vertical="center"/>
      <protection/>
    </xf>
    <xf numFmtId="0" fontId="8" fillId="0" borderId="37" xfId="60" applyFont="1" applyBorder="1" applyAlignment="1">
      <alignment horizontal="center" vertical="center"/>
      <protection/>
    </xf>
    <xf numFmtId="0" fontId="8" fillId="0" borderId="59" xfId="60" applyFont="1" applyBorder="1" applyAlignment="1">
      <alignment vertical="top" wrapText="1"/>
      <protection/>
    </xf>
    <xf numFmtId="180" fontId="8" fillId="0" borderId="67" xfId="60" applyNumberFormat="1" applyFont="1" applyFill="1" applyBorder="1" applyAlignment="1">
      <alignment vertical="center"/>
      <protection/>
    </xf>
    <xf numFmtId="0" fontId="8" fillId="0" borderId="25" xfId="60" applyFont="1" applyBorder="1" applyAlignment="1">
      <alignment vertical="top" wrapText="1"/>
      <protection/>
    </xf>
    <xf numFmtId="49" fontId="8" fillId="0" borderId="22" xfId="60" applyNumberFormat="1" applyFont="1" applyBorder="1" applyAlignment="1">
      <alignment horizontal="center" vertical="center"/>
      <protection/>
    </xf>
    <xf numFmtId="0" fontId="8" fillId="0" borderId="22" xfId="60" applyFont="1" applyBorder="1" applyAlignment="1">
      <alignment vertical="center" wrapText="1"/>
      <protection/>
    </xf>
    <xf numFmtId="180" fontId="8" fillId="0" borderId="37" xfId="60" applyNumberFormat="1" applyFont="1" applyFill="1" applyBorder="1" applyAlignment="1">
      <alignment vertical="center"/>
      <protection/>
    </xf>
    <xf numFmtId="0" fontId="8" fillId="0" borderId="68" xfId="60" applyFont="1" applyBorder="1" applyAlignment="1">
      <alignment vertical="top" wrapText="1"/>
      <protection/>
    </xf>
    <xf numFmtId="0" fontId="9" fillId="0" borderId="41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9" fillId="0" borderId="44" xfId="0" applyFont="1" applyBorder="1" applyAlignment="1">
      <alignment vertical="center"/>
    </xf>
    <xf numFmtId="0" fontId="9" fillId="0" borderId="37" xfId="0" applyFont="1" applyBorder="1" applyAlignment="1">
      <alignment vertical="center"/>
    </xf>
    <xf numFmtId="177" fontId="8" fillId="0" borderId="56" xfId="60" applyNumberFormat="1" applyFont="1" applyFill="1" applyBorder="1" applyAlignment="1">
      <alignment vertical="center"/>
      <protection/>
    </xf>
    <xf numFmtId="0" fontId="8" fillId="0" borderId="55" xfId="60" applyFont="1" applyBorder="1" applyAlignment="1">
      <alignment horizontal="center" vertical="center"/>
      <protection/>
    </xf>
    <xf numFmtId="56" fontId="8" fillId="0" borderId="69" xfId="60" applyNumberFormat="1" applyFont="1" applyBorder="1" applyAlignment="1">
      <alignment vertical="center"/>
      <protection/>
    </xf>
    <xf numFmtId="0" fontId="8" fillId="0" borderId="69" xfId="60" applyFont="1" applyBorder="1" applyAlignment="1">
      <alignment horizontal="center" vertical="center"/>
      <protection/>
    </xf>
    <xf numFmtId="0" fontId="8" fillId="0" borderId="67" xfId="60" applyFont="1" applyBorder="1" applyAlignment="1">
      <alignment horizontal="center" vertical="center"/>
      <protection/>
    </xf>
    <xf numFmtId="49" fontId="8" fillId="0" borderId="54" xfId="60" applyNumberFormat="1" applyFont="1" applyBorder="1" applyAlignment="1">
      <alignment horizontal="center" vertical="center"/>
      <protection/>
    </xf>
    <xf numFmtId="0" fontId="8" fillId="0" borderId="25" xfId="60" applyFont="1" applyBorder="1" applyAlignment="1">
      <alignment vertical="top" wrapText="1"/>
      <protection/>
    </xf>
    <xf numFmtId="0" fontId="8" fillId="0" borderId="34" xfId="60" applyFont="1" applyBorder="1" applyAlignment="1">
      <alignment vertical="center" wrapText="1"/>
      <protection/>
    </xf>
    <xf numFmtId="0" fontId="9" fillId="0" borderId="30" xfId="0" applyFont="1" applyBorder="1" applyAlignment="1">
      <alignment vertical="center"/>
    </xf>
    <xf numFmtId="0" fontId="8" fillId="0" borderId="54" xfId="60" applyFont="1" applyBorder="1" applyAlignment="1">
      <alignment horizontal="center" vertical="center"/>
      <protection/>
    </xf>
    <xf numFmtId="56" fontId="8" fillId="0" borderId="65" xfId="60" applyNumberFormat="1" applyFont="1" applyBorder="1" applyAlignment="1">
      <alignment vertical="center"/>
      <protection/>
    </xf>
    <xf numFmtId="0" fontId="8" fillId="0" borderId="40" xfId="60" applyFont="1" applyBorder="1" applyAlignment="1">
      <alignment vertical="top" wrapText="1"/>
      <protection/>
    </xf>
    <xf numFmtId="0" fontId="8" fillId="0" borderId="47" xfId="60" applyFont="1" applyBorder="1" applyAlignment="1">
      <alignment horizontal="center" vertical="center"/>
      <protection/>
    </xf>
    <xf numFmtId="0" fontId="8" fillId="0" borderId="65" xfId="60" applyFont="1" applyBorder="1" applyAlignment="1">
      <alignment vertical="top" wrapText="1"/>
      <protection/>
    </xf>
    <xf numFmtId="0" fontId="8" fillId="0" borderId="44" xfId="60" applyFont="1" applyBorder="1" applyAlignment="1">
      <alignment horizontal="center" vertical="center"/>
      <protection/>
    </xf>
    <xf numFmtId="49" fontId="8" fillId="0" borderId="47" xfId="60" applyNumberFormat="1" applyFont="1" applyBorder="1" applyAlignment="1">
      <alignment horizontal="center" vertical="top"/>
      <protection/>
    </xf>
    <xf numFmtId="0" fontId="8" fillId="0" borderId="70" xfId="60" applyFont="1" applyBorder="1" applyAlignment="1">
      <alignment vertical="center" wrapText="1"/>
      <protection/>
    </xf>
    <xf numFmtId="0" fontId="8" fillId="0" borderId="40" xfId="60" applyFont="1" applyBorder="1" applyAlignment="1">
      <alignment vertical="top" wrapText="1"/>
      <protection/>
    </xf>
    <xf numFmtId="49" fontId="8" fillId="0" borderId="42" xfId="60" applyNumberFormat="1" applyFont="1" applyBorder="1" applyAlignment="1">
      <alignment horizontal="center" vertical="center"/>
      <protection/>
    </xf>
    <xf numFmtId="0" fontId="8" fillId="0" borderId="71" xfId="60" applyFont="1" applyBorder="1" applyAlignment="1">
      <alignment vertical="center" wrapText="1"/>
      <protection/>
    </xf>
    <xf numFmtId="180" fontId="8" fillId="0" borderId="41" xfId="60" applyNumberFormat="1" applyFont="1" applyFill="1" applyBorder="1" applyAlignment="1">
      <alignment vertical="center"/>
      <protection/>
    </xf>
    <xf numFmtId="0" fontId="8" fillId="0" borderId="47" xfId="60" applyFont="1" applyBorder="1" applyAlignment="1">
      <alignment vertical="center"/>
      <protection/>
    </xf>
    <xf numFmtId="56" fontId="8" fillId="0" borderId="40" xfId="60" applyNumberFormat="1" applyFont="1" applyBorder="1" applyAlignment="1">
      <alignment vertical="center"/>
      <protection/>
    </xf>
    <xf numFmtId="0" fontId="9" fillId="0" borderId="72" xfId="0" applyFont="1" applyBorder="1" applyAlignment="1">
      <alignment vertical="center"/>
    </xf>
    <xf numFmtId="177" fontId="8" fillId="0" borderId="38" xfId="60" applyNumberFormat="1" applyFont="1" applyFill="1" applyBorder="1" applyAlignment="1">
      <alignment vertical="center"/>
      <protection/>
    </xf>
    <xf numFmtId="0" fontId="9" fillId="0" borderId="31" xfId="0" applyFont="1" applyBorder="1" applyAlignment="1">
      <alignment vertical="center"/>
    </xf>
    <xf numFmtId="56" fontId="8" fillId="0" borderId="22" xfId="60" applyNumberFormat="1" applyFont="1" applyBorder="1" applyAlignment="1">
      <alignment vertical="center"/>
      <protection/>
    </xf>
    <xf numFmtId="0" fontId="8" fillId="0" borderId="22" xfId="60" applyFont="1" applyBorder="1" applyAlignment="1">
      <alignment horizontal="center" vertical="center"/>
      <protection/>
    </xf>
    <xf numFmtId="0" fontId="8" fillId="0" borderId="31" xfId="60" applyFont="1" applyBorder="1" applyAlignment="1">
      <alignment horizontal="center" vertical="center"/>
      <protection/>
    </xf>
    <xf numFmtId="180" fontId="8" fillId="0" borderId="67" xfId="60" applyNumberFormat="1" applyFont="1" applyFill="1" applyBorder="1" applyAlignment="1">
      <alignment vertical="center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73" xfId="60" applyFont="1" applyBorder="1" applyAlignment="1">
      <alignment horizontal="center" vertical="center"/>
      <protection/>
    </xf>
    <xf numFmtId="177" fontId="8" fillId="0" borderId="56" xfId="60" applyNumberFormat="1" applyFont="1" applyFill="1" applyBorder="1" applyAlignment="1">
      <alignment vertical="center"/>
      <protection/>
    </xf>
    <xf numFmtId="0" fontId="9" fillId="0" borderId="38" xfId="0" applyFont="1" applyBorder="1" applyAlignment="1">
      <alignment vertical="center"/>
    </xf>
    <xf numFmtId="0" fontId="9" fillId="0" borderId="31" xfId="0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5819775</xdr:colOff>
      <xdr:row>21</xdr:row>
      <xdr:rowOff>114300</xdr:rowOff>
    </xdr:from>
    <xdr:to>
      <xdr:col>3</xdr:col>
      <xdr:colOff>5895975</xdr:colOff>
      <xdr:row>23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687175" y="4143375"/>
          <a:ext cx="76200" cy="447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5943600</xdr:colOff>
      <xdr:row>21</xdr:row>
      <xdr:rowOff>180975</xdr:rowOff>
    </xdr:from>
    <xdr:to>
      <xdr:col>4</xdr:col>
      <xdr:colOff>133350</xdr:colOff>
      <xdr:row>23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11811000" y="4210050"/>
          <a:ext cx="561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1.5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4"/>
  <sheetViews>
    <sheetView zoomScalePageLayoutView="0" workbookViewId="0" topLeftCell="A1">
      <selection activeCell="C43" sqref="C43"/>
    </sheetView>
  </sheetViews>
  <sheetFormatPr defaultColWidth="9.00390625" defaultRowHeight="13.5"/>
  <cols>
    <col min="3" max="3" width="11.125" style="0" bestFit="1" customWidth="1"/>
    <col min="5" max="5" width="11.125" style="0" bestFit="1" customWidth="1"/>
    <col min="7" max="7" width="27.875" style="0" customWidth="1"/>
    <col min="8" max="8" width="19.25390625" style="0" customWidth="1"/>
    <col min="9" max="10" width="27.875" style="0" customWidth="1"/>
  </cols>
  <sheetData>
    <row r="3" spans="1:6" ht="13.5">
      <c r="A3" s="16"/>
      <c r="B3" s="17" t="s">
        <v>193</v>
      </c>
      <c r="C3" s="16"/>
      <c r="D3" s="16"/>
      <c r="E3" s="16"/>
      <c r="F3" s="16"/>
    </row>
    <row r="4" spans="1:6" ht="14.25" thickBot="1">
      <c r="A4" s="16"/>
      <c r="B4" s="16"/>
      <c r="C4" s="16"/>
      <c r="D4" s="16"/>
      <c r="E4" s="16"/>
      <c r="F4" s="16"/>
    </row>
    <row r="5" spans="1:6" ht="13.5">
      <c r="A5" s="16"/>
      <c r="B5" s="18" t="s">
        <v>194</v>
      </c>
      <c r="C5" s="19">
        <v>41848</v>
      </c>
      <c r="D5" s="20" t="s">
        <v>195</v>
      </c>
      <c r="E5" s="21">
        <v>41911</v>
      </c>
      <c r="F5" s="16"/>
    </row>
    <row r="6" spans="1:6" ht="13.5">
      <c r="A6" s="16"/>
      <c r="B6" s="22" t="s">
        <v>9</v>
      </c>
      <c r="C6" s="23">
        <v>41855</v>
      </c>
      <c r="D6" s="24" t="s">
        <v>196</v>
      </c>
      <c r="E6" s="25">
        <v>41918</v>
      </c>
      <c r="F6" s="16"/>
    </row>
    <row r="7" spans="1:6" ht="13.5">
      <c r="A7" s="16"/>
      <c r="B7" s="22" t="s">
        <v>13</v>
      </c>
      <c r="C7" s="23">
        <v>41859</v>
      </c>
      <c r="D7" s="24" t="s">
        <v>197</v>
      </c>
      <c r="E7" s="25">
        <v>41925</v>
      </c>
      <c r="F7" s="16"/>
    </row>
    <row r="8" spans="1:6" ht="13.5">
      <c r="A8" s="16"/>
      <c r="B8" s="22" t="s">
        <v>20</v>
      </c>
      <c r="C8" s="23">
        <v>41869</v>
      </c>
      <c r="D8" s="24" t="s">
        <v>198</v>
      </c>
      <c r="E8" s="25">
        <v>41932</v>
      </c>
      <c r="F8" s="16"/>
    </row>
    <row r="9" spans="1:6" ht="13.5">
      <c r="A9" s="16"/>
      <c r="B9" s="22" t="s">
        <v>22</v>
      </c>
      <c r="C9" s="23">
        <v>41876</v>
      </c>
      <c r="D9" s="24" t="s">
        <v>199</v>
      </c>
      <c r="E9" s="25">
        <v>41939</v>
      </c>
      <c r="F9" s="16"/>
    </row>
    <row r="10" spans="1:6" ht="13.5">
      <c r="A10" s="16"/>
      <c r="B10" s="22" t="s">
        <v>25</v>
      </c>
      <c r="C10" s="23">
        <v>41883</v>
      </c>
      <c r="D10" s="24" t="s">
        <v>200</v>
      </c>
      <c r="E10" s="25">
        <v>41953</v>
      </c>
      <c r="F10" s="16"/>
    </row>
    <row r="11" spans="1:6" ht="13.5">
      <c r="A11" s="16"/>
      <c r="B11" s="22" t="s">
        <v>27</v>
      </c>
      <c r="C11" s="23">
        <v>41890</v>
      </c>
      <c r="D11" s="24" t="s">
        <v>201</v>
      </c>
      <c r="E11" s="25">
        <v>41960</v>
      </c>
      <c r="F11" s="16"/>
    </row>
    <row r="12" spans="1:6" ht="14.25" thickBot="1">
      <c r="A12" s="16"/>
      <c r="B12" s="26" t="s">
        <v>29</v>
      </c>
      <c r="C12" s="27">
        <v>41897</v>
      </c>
      <c r="D12" s="28" t="s">
        <v>202</v>
      </c>
      <c r="E12" s="29">
        <v>41967</v>
      </c>
      <c r="F12" s="16"/>
    </row>
    <row r="13" ht="13.5">
      <c r="C13" s="54"/>
    </row>
    <row r="15" ht="13.5">
      <c r="B15" s="17"/>
    </row>
    <row r="16" spans="1:6" ht="13.5">
      <c r="A16" s="16"/>
      <c r="B16" s="30"/>
      <c r="C16" s="31"/>
      <c r="D16" s="30"/>
      <c r="E16" s="31"/>
      <c r="F16" s="16"/>
    </row>
    <row r="17" spans="1:6" ht="13.5">
      <c r="A17" s="16"/>
      <c r="B17" s="30"/>
      <c r="C17" s="31"/>
      <c r="D17" s="30"/>
      <c r="E17" s="31"/>
      <c r="F17" s="16"/>
    </row>
    <row r="18" spans="1:6" ht="13.5">
      <c r="A18" s="16"/>
      <c r="B18" s="30"/>
      <c r="C18" s="31"/>
      <c r="D18" s="30"/>
      <c r="E18" s="31"/>
      <c r="F18" s="16"/>
    </row>
    <row r="19" spans="1:6" ht="13.5">
      <c r="A19" s="16"/>
      <c r="B19" s="30"/>
      <c r="C19" s="31"/>
      <c r="D19" s="30"/>
      <c r="E19" s="31"/>
      <c r="F19" s="16"/>
    </row>
    <row r="20" ht="14.25" thickBot="1"/>
    <row r="21" spans="2:5" ht="13.5">
      <c r="B21" s="18" t="s">
        <v>194</v>
      </c>
      <c r="C21" s="32" t="s">
        <v>231</v>
      </c>
      <c r="D21" s="20" t="s">
        <v>195</v>
      </c>
      <c r="E21" s="33" t="s">
        <v>233</v>
      </c>
    </row>
    <row r="22" spans="2:5" ht="13.5">
      <c r="B22" s="22" t="s">
        <v>9</v>
      </c>
      <c r="C22" s="34" t="s">
        <v>231</v>
      </c>
      <c r="D22" s="24" t="s">
        <v>196</v>
      </c>
      <c r="E22" s="35" t="s">
        <v>234</v>
      </c>
    </row>
    <row r="23" spans="2:5" ht="13.5">
      <c r="B23" s="22" t="s">
        <v>13</v>
      </c>
      <c r="C23" s="34" t="s">
        <v>235</v>
      </c>
      <c r="D23" s="24" t="s">
        <v>197</v>
      </c>
      <c r="E23" s="35" t="s">
        <v>231</v>
      </c>
    </row>
    <row r="24" spans="2:5" ht="13.5">
      <c r="B24" s="22" t="s">
        <v>20</v>
      </c>
      <c r="C24" s="34" t="s">
        <v>231</v>
      </c>
      <c r="D24" s="24" t="s">
        <v>198</v>
      </c>
      <c r="E24" s="35" t="s">
        <v>234</v>
      </c>
    </row>
    <row r="25" spans="2:5" ht="13.5">
      <c r="B25" s="22" t="s">
        <v>22</v>
      </c>
      <c r="C25" s="34" t="s">
        <v>227</v>
      </c>
      <c r="D25" s="24" t="s">
        <v>199</v>
      </c>
      <c r="E25" s="35" t="s">
        <v>233</v>
      </c>
    </row>
    <row r="26" spans="2:5" ht="13.5">
      <c r="B26" s="22" t="s">
        <v>25</v>
      </c>
      <c r="C26" s="34" t="s">
        <v>227</v>
      </c>
      <c r="D26" s="24" t="s">
        <v>200</v>
      </c>
      <c r="E26" s="35" t="s">
        <v>228</v>
      </c>
    </row>
    <row r="27" spans="2:5" ht="13.5">
      <c r="B27" s="22" t="s">
        <v>27</v>
      </c>
      <c r="C27" s="34" t="s">
        <v>233</v>
      </c>
      <c r="D27" s="24" t="s">
        <v>201</v>
      </c>
      <c r="E27" s="53" t="s">
        <v>228</v>
      </c>
    </row>
    <row r="28" spans="2:5" ht="14.25" thickBot="1">
      <c r="B28" s="26" t="s">
        <v>29</v>
      </c>
      <c r="C28" s="36" t="s">
        <v>231</v>
      </c>
      <c r="D28" s="28" t="s">
        <v>202</v>
      </c>
      <c r="E28" s="37" t="s">
        <v>234</v>
      </c>
    </row>
    <row r="31" ht="13.5">
      <c r="B31" s="17" t="s">
        <v>203</v>
      </c>
    </row>
    <row r="33" spans="2:3" ht="13.5">
      <c r="B33" s="1" t="s">
        <v>226</v>
      </c>
      <c r="C33" t="s">
        <v>204</v>
      </c>
    </row>
    <row r="34" spans="2:3" ht="13.5">
      <c r="B34" s="1" t="s">
        <v>230</v>
      </c>
      <c r="C34" t="s">
        <v>212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="85" zoomScaleNormal="85" zoomScaleSheetLayoutView="75" zoomScalePageLayoutView="0" workbookViewId="0" topLeftCell="A1">
      <selection activeCell="C21" sqref="C21:E21"/>
    </sheetView>
  </sheetViews>
  <sheetFormatPr defaultColWidth="9.00390625" defaultRowHeight="13.5"/>
  <cols>
    <col min="1" max="1" width="12.75390625" style="4" customWidth="1"/>
    <col min="2" max="2" width="18.625" style="6" customWidth="1"/>
    <col min="3" max="3" width="45.625" style="5" customWidth="1"/>
    <col min="4" max="4" width="83.625" style="5" customWidth="1"/>
    <col min="5" max="5" width="10.625" style="5" customWidth="1"/>
    <col min="6" max="16384" width="9.00390625" style="5" customWidth="1"/>
  </cols>
  <sheetData>
    <row r="1" spans="1:5" ht="9.75" customHeight="1">
      <c r="A1" s="5"/>
      <c r="B1" s="5"/>
      <c r="C1" s="106" t="s">
        <v>47</v>
      </c>
      <c r="D1" s="106"/>
      <c r="E1" s="11"/>
    </row>
    <row r="2" spans="1:5" ht="9.75" customHeight="1">
      <c r="A2" s="79" t="str">
        <f>'ここに入力'!B33</f>
        <v>佐世保</v>
      </c>
      <c r="B2" s="80" t="s">
        <v>204</v>
      </c>
      <c r="C2" s="106"/>
      <c r="D2" s="106"/>
      <c r="E2" s="112" t="s">
        <v>205</v>
      </c>
    </row>
    <row r="3" spans="1:5" ht="9.75" customHeight="1">
      <c r="A3" s="79"/>
      <c r="B3" s="80"/>
      <c r="C3" s="106"/>
      <c r="D3" s="106"/>
      <c r="E3" s="112"/>
    </row>
    <row r="4" spans="1:5" ht="9.75" customHeight="1">
      <c r="A4" s="79" t="str">
        <f>'ここに入力'!B34</f>
        <v>7月</v>
      </c>
      <c r="B4" s="80" t="s">
        <v>213</v>
      </c>
      <c r="C4" s="106"/>
      <c r="D4" s="106"/>
      <c r="E4" s="42"/>
    </row>
    <row r="5" spans="1:5" ht="14.25" customHeight="1" thickBot="1">
      <c r="A5" s="110"/>
      <c r="B5" s="111"/>
      <c r="C5" s="13"/>
      <c r="D5" s="13"/>
      <c r="E5" s="11"/>
    </row>
    <row r="6" spans="1:5" s="38" customFormat="1" ht="16.5" customHeight="1" thickBot="1">
      <c r="A6" s="48" t="s">
        <v>0</v>
      </c>
      <c r="B6" s="49" t="s">
        <v>1</v>
      </c>
      <c r="C6" s="49" t="s">
        <v>3</v>
      </c>
      <c r="D6" s="49" t="s">
        <v>62</v>
      </c>
      <c r="E6" s="50" t="s">
        <v>4</v>
      </c>
    </row>
    <row r="7" spans="1:5" s="40" customFormat="1" ht="16.5" customHeight="1" thickTop="1">
      <c r="A7" s="51" t="s">
        <v>8</v>
      </c>
      <c r="B7" s="47" t="s">
        <v>58</v>
      </c>
      <c r="C7" s="41" t="s">
        <v>5</v>
      </c>
      <c r="D7" s="41"/>
      <c r="E7" s="56" t="str">
        <f>'ここに入力'!C21</f>
        <v>安達　雅子</v>
      </c>
    </row>
    <row r="8" spans="1:5" s="40" customFormat="1" ht="16.5" customHeight="1">
      <c r="A8" s="85">
        <f>'ここに入力'!C5</f>
        <v>41848</v>
      </c>
      <c r="B8" s="2" t="s">
        <v>60</v>
      </c>
      <c r="C8" s="82" t="s">
        <v>6</v>
      </c>
      <c r="D8" s="82" t="s">
        <v>190</v>
      </c>
      <c r="E8" s="70"/>
    </row>
    <row r="9" spans="1:5" s="40" customFormat="1" ht="16.5" customHeight="1">
      <c r="A9" s="85"/>
      <c r="B9" s="2" t="s">
        <v>59</v>
      </c>
      <c r="C9" s="83"/>
      <c r="D9" s="84"/>
      <c r="E9" s="70"/>
    </row>
    <row r="10" spans="1:5" s="40" customFormat="1" ht="16.5" customHeight="1">
      <c r="A10" s="85"/>
      <c r="B10" s="2" t="s">
        <v>48</v>
      </c>
      <c r="C10" s="84"/>
      <c r="D10" s="39" t="s">
        <v>61</v>
      </c>
      <c r="E10" s="70"/>
    </row>
    <row r="11" spans="1:5" s="40" customFormat="1" ht="16.5" customHeight="1">
      <c r="A11" s="86"/>
      <c r="B11" s="66" t="s">
        <v>7</v>
      </c>
      <c r="C11" s="67"/>
      <c r="D11" s="67"/>
      <c r="E11" s="68"/>
    </row>
    <row r="12" spans="1:5" s="40" customFormat="1" ht="16.5" customHeight="1">
      <c r="A12" s="45" t="s">
        <v>9</v>
      </c>
      <c r="B12" s="65" t="s">
        <v>55</v>
      </c>
      <c r="C12" s="69" t="s">
        <v>10</v>
      </c>
      <c r="D12" s="39" t="s">
        <v>63</v>
      </c>
      <c r="E12" s="60" t="str">
        <f>'ここに入力'!C22</f>
        <v>安達　雅子</v>
      </c>
    </row>
    <row r="13" spans="1:5" s="40" customFormat="1" ht="16.5" customHeight="1">
      <c r="A13" s="101">
        <f>'ここに入力'!C6</f>
        <v>41855</v>
      </c>
      <c r="B13" s="65"/>
      <c r="C13" s="69"/>
      <c r="D13" s="39" t="s">
        <v>64</v>
      </c>
      <c r="E13" s="61"/>
    </row>
    <row r="14" spans="1:5" s="40" customFormat="1" ht="16.5" customHeight="1">
      <c r="A14" s="101"/>
      <c r="B14" s="65" t="s">
        <v>65</v>
      </c>
      <c r="C14" s="69" t="s">
        <v>11</v>
      </c>
      <c r="D14" s="39" t="s">
        <v>222</v>
      </c>
      <c r="E14" s="61"/>
    </row>
    <row r="15" spans="1:5" s="40" customFormat="1" ht="16.5" customHeight="1">
      <c r="A15" s="101"/>
      <c r="B15" s="65"/>
      <c r="C15" s="69"/>
      <c r="D15" s="52" t="s">
        <v>223</v>
      </c>
      <c r="E15" s="61"/>
    </row>
    <row r="16" spans="1:5" s="40" customFormat="1" ht="16.5" customHeight="1">
      <c r="A16" s="101"/>
      <c r="B16" s="65"/>
      <c r="C16" s="69"/>
      <c r="D16" s="39" t="s">
        <v>215</v>
      </c>
      <c r="E16" s="89" t="s">
        <v>236</v>
      </c>
    </row>
    <row r="17" spans="1:5" s="40" customFormat="1" ht="16.5" customHeight="1">
      <c r="A17" s="101"/>
      <c r="B17" s="87" t="s">
        <v>70</v>
      </c>
      <c r="C17" s="69" t="s">
        <v>12</v>
      </c>
      <c r="D17" s="39" t="s">
        <v>66</v>
      </c>
      <c r="E17" s="90"/>
    </row>
    <row r="18" spans="1:5" s="40" customFormat="1" ht="16.5" customHeight="1">
      <c r="A18" s="101"/>
      <c r="B18" s="88"/>
      <c r="C18" s="69"/>
      <c r="D18" s="39" t="s">
        <v>67</v>
      </c>
      <c r="E18" s="90"/>
    </row>
    <row r="19" spans="1:5" s="40" customFormat="1" ht="16.5" customHeight="1">
      <c r="A19" s="101"/>
      <c r="B19" s="87" t="s">
        <v>71</v>
      </c>
      <c r="C19" s="69"/>
      <c r="D19" s="39" t="s">
        <v>68</v>
      </c>
      <c r="E19" s="90"/>
    </row>
    <row r="20" spans="1:5" s="40" customFormat="1" ht="16.5" customHeight="1">
      <c r="A20" s="101"/>
      <c r="B20" s="88"/>
      <c r="C20" s="69"/>
      <c r="D20" s="39" t="s">
        <v>69</v>
      </c>
      <c r="E20" s="91"/>
    </row>
    <row r="21" spans="1:5" s="40" customFormat="1" ht="16.5" customHeight="1">
      <c r="A21" s="102"/>
      <c r="B21" s="2" t="s">
        <v>72</v>
      </c>
      <c r="C21" s="62" t="s">
        <v>54</v>
      </c>
      <c r="D21" s="63"/>
      <c r="E21" s="64"/>
    </row>
    <row r="22" spans="1:5" s="40" customFormat="1" ht="16.5" customHeight="1">
      <c r="A22" s="45" t="s">
        <v>13</v>
      </c>
      <c r="B22" s="65" t="s">
        <v>49</v>
      </c>
      <c r="C22" s="69" t="s">
        <v>14</v>
      </c>
      <c r="D22" s="43" t="s">
        <v>15</v>
      </c>
      <c r="E22" s="70" t="str">
        <f>'ここに入力'!C23</f>
        <v>浦　弘得</v>
      </c>
    </row>
    <row r="23" spans="1:5" s="40" customFormat="1" ht="16.5" customHeight="1">
      <c r="A23" s="96">
        <f>'ここに入力'!C7</f>
        <v>41859</v>
      </c>
      <c r="B23" s="65"/>
      <c r="C23" s="69"/>
      <c r="D23" s="74" t="s">
        <v>216</v>
      </c>
      <c r="E23" s="70"/>
    </row>
    <row r="24" spans="1:5" s="40" customFormat="1" ht="16.5" customHeight="1">
      <c r="A24" s="96"/>
      <c r="B24" s="65"/>
      <c r="C24" s="69"/>
      <c r="D24" s="75"/>
      <c r="E24" s="70"/>
    </row>
    <row r="25" spans="1:5" s="40" customFormat="1" ht="16.5" customHeight="1">
      <c r="A25" s="96"/>
      <c r="B25" s="2" t="s">
        <v>59</v>
      </c>
      <c r="C25" s="3" t="s">
        <v>17</v>
      </c>
      <c r="D25" s="39" t="s">
        <v>73</v>
      </c>
      <c r="E25" s="70"/>
    </row>
    <row r="26" spans="1:5" s="40" customFormat="1" ht="16.5" customHeight="1">
      <c r="A26" s="96"/>
      <c r="B26" s="2" t="s">
        <v>76</v>
      </c>
      <c r="C26" s="3" t="s">
        <v>18</v>
      </c>
      <c r="D26" s="39" t="s">
        <v>74</v>
      </c>
      <c r="E26" s="70"/>
    </row>
    <row r="27" spans="1:5" s="40" customFormat="1" ht="16.5" customHeight="1">
      <c r="A27" s="97"/>
      <c r="B27" s="2" t="s">
        <v>77</v>
      </c>
      <c r="C27" s="3" t="s">
        <v>19</v>
      </c>
      <c r="D27" s="39" t="s">
        <v>75</v>
      </c>
      <c r="E27" s="70"/>
    </row>
    <row r="28" spans="1:5" s="40" customFormat="1" ht="16.5" customHeight="1">
      <c r="A28" s="45" t="s">
        <v>20</v>
      </c>
      <c r="B28" s="2" t="s">
        <v>50</v>
      </c>
      <c r="C28" s="3" t="s">
        <v>16</v>
      </c>
      <c r="D28" s="39" t="s">
        <v>78</v>
      </c>
      <c r="E28" s="70" t="str">
        <f>'ここに入力'!C24</f>
        <v>安達　雅子</v>
      </c>
    </row>
    <row r="29" spans="1:5" s="40" customFormat="1" ht="16.5" customHeight="1">
      <c r="A29" s="98">
        <f>'ここに入力'!C8</f>
        <v>41869</v>
      </c>
      <c r="B29" s="2" t="s">
        <v>59</v>
      </c>
      <c r="C29" s="69" t="s">
        <v>21</v>
      </c>
      <c r="D29" s="39" t="s">
        <v>79</v>
      </c>
      <c r="E29" s="70"/>
    </row>
    <row r="30" spans="1:5" s="40" customFormat="1" ht="16.5" customHeight="1">
      <c r="A30" s="98"/>
      <c r="B30" s="2" t="s">
        <v>76</v>
      </c>
      <c r="C30" s="69"/>
      <c r="D30" s="39" t="s">
        <v>80</v>
      </c>
      <c r="E30" s="70"/>
    </row>
    <row r="31" spans="1:5" s="40" customFormat="1" ht="16.5" customHeight="1">
      <c r="A31" s="98"/>
      <c r="B31" s="2" t="s">
        <v>77</v>
      </c>
      <c r="C31" s="69"/>
      <c r="D31" s="39" t="s">
        <v>81</v>
      </c>
      <c r="E31" s="70"/>
    </row>
    <row r="32" spans="1:5" s="40" customFormat="1" ht="16.5" customHeight="1">
      <c r="A32" s="99"/>
      <c r="B32" s="66" t="s">
        <v>23</v>
      </c>
      <c r="C32" s="67"/>
      <c r="D32" s="67"/>
      <c r="E32" s="68"/>
    </row>
    <row r="33" spans="1:5" s="40" customFormat="1" ht="16.5" customHeight="1">
      <c r="A33" s="45" t="s">
        <v>22</v>
      </c>
      <c r="B33" s="2" t="s">
        <v>60</v>
      </c>
      <c r="C33" s="69" t="s">
        <v>24</v>
      </c>
      <c r="D33" s="39" t="s">
        <v>82</v>
      </c>
      <c r="E33" s="81" t="str">
        <f>'ここに入力'!C25</f>
        <v>山川　公乃</v>
      </c>
    </row>
    <row r="34" spans="1:5" s="40" customFormat="1" ht="16.5" customHeight="1">
      <c r="A34" s="98">
        <f>'ここに入力'!C9</f>
        <v>41876</v>
      </c>
      <c r="B34" s="2" t="s">
        <v>59</v>
      </c>
      <c r="C34" s="69"/>
      <c r="D34" s="39" t="s">
        <v>83</v>
      </c>
      <c r="E34" s="55"/>
    </row>
    <row r="35" spans="1:5" s="40" customFormat="1" ht="16.5" customHeight="1">
      <c r="A35" s="98"/>
      <c r="B35" s="7" t="s">
        <v>87</v>
      </c>
      <c r="C35" s="107" t="s">
        <v>91</v>
      </c>
      <c r="D35" s="12" t="s">
        <v>84</v>
      </c>
      <c r="E35" s="55"/>
    </row>
    <row r="36" spans="1:5" s="40" customFormat="1" ht="16.5" customHeight="1">
      <c r="A36" s="98"/>
      <c r="B36" s="7" t="s">
        <v>88</v>
      </c>
      <c r="C36" s="83"/>
      <c r="D36" s="12" t="s">
        <v>85</v>
      </c>
      <c r="E36" s="55"/>
    </row>
    <row r="37" spans="1:5" s="40" customFormat="1" ht="16.5" customHeight="1">
      <c r="A37" s="99"/>
      <c r="B37" s="7" t="s">
        <v>89</v>
      </c>
      <c r="C37" s="84"/>
      <c r="D37" s="12" t="s">
        <v>86</v>
      </c>
      <c r="E37" s="56"/>
    </row>
    <row r="38" spans="1:5" s="40" customFormat="1" ht="16.5" customHeight="1">
      <c r="A38" s="45" t="s">
        <v>25</v>
      </c>
      <c r="B38" s="2" t="s">
        <v>60</v>
      </c>
      <c r="C38" s="57" t="s">
        <v>92</v>
      </c>
      <c r="D38" s="57" t="s">
        <v>90</v>
      </c>
      <c r="E38" s="81" t="str">
        <f>'ここに入力'!C26</f>
        <v>山川　公乃</v>
      </c>
    </row>
    <row r="39" spans="1:5" s="40" customFormat="1" ht="16.5" customHeight="1">
      <c r="A39" s="96">
        <f>'ここに入力'!C10</f>
        <v>41883</v>
      </c>
      <c r="B39" s="2" t="s">
        <v>59</v>
      </c>
      <c r="C39" s="58"/>
      <c r="D39" s="58"/>
      <c r="E39" s="55"/>
    </row>
    <row r="40" spans="1:5" s="40" customFormat="1" ht="16.5" customHeight="1">
      <c r="A40" s="96"/>
      <c r="B40" s="2" t="s">
        <v>76</v>
      </c>
      <c r="C40" s="58"/>
      <c r="D40" s="58"/>
      <c r="E40" s="55"/>
    </row>
    <row r="41" spans="1:5" s="40" customFormat="1" ht="16.5" customHeight="1">
      <c r="A41" s="96"/>
      <c r="B41" s="2" t="s">
        <v>77</v>
      </c>
      <c r="C41" s="59"/>
      <c r="D41" s="59"/>
      <c r="E41" s="56"/>
    </row>
    <row r="42" spans="1:5" s="40" customFormat="1" ht="16.5" customHeight="1">
      <c r="A42" s="97"/>
      <c r="B42" s="66" t="s">
        <v>26</v>
      </c>
      <c r="C42" s="67"/>
      <c r="D42" s="67"/>
      <c r="E42" s="68"/>
    </row>
    <row r="43" spans="1:5" s="40" customFormat="1" ht="16.5" customHeight="1">
      <c r="A43" s="46" t="s">
        <v>27</v>
      </c>
      <c r="B43" s="2" t="s">
        <v>60</v>
      </c>
      <c r="C43" s="57" t="s">
        <v>92</v>
      </c>
      <c r="D43" s="57" t="s">
        <v>93</v>
      </c>
      <c r="E43" s="81" t="str">
        <f>'ここに入力'!C27</f>
        <v>道辻　政子</v>
      </c>
    </row>
    <row r="44" spans="1:5" s="40" customFormat="1" ht="16.5" customHeight="1">
      <c r="A44" s="96">
        <f>'ここに入力'!C11</f>
        <v>41890</v>
      </c>
      <c r="B44" s="2" t="s">
        <v>59</v>
      </c>
      <c r="C44" s="58"/>
      <c r="D44" s="58"/>
      <c r="E44" s="55"/>
    </row>
    <row r="45" spans="1:5" s="40" customFormat="1" ht="16.5" customHeight="1">
      <c r="A45" s="96"/>
      <c r="B45" s="2" t="s">
        <v>76</v>
      </c>
      <c r="C45" s="58"/>
      <c r="D45" s="58"/>
      <c r="E45" s="55"/>
    </row>
    <row r="46" spans="1:5" s="40" customFormat="1" ht="16.5" customHeight="1">
      <c r="A46" s="96"/>
      <c r="B46" s="2" t="s">
        <v>77</v>
      </c>
      <c r="C46" s="59"/>
      <c r="D46" s="59"/>
      <c r="E46" s="56"/>
    </row>
    <row r="47" spans="1:5" s="40" customFormat="1" ht="16.5" customHeight="1">
      <c r="A47" s="97"/>
      <c r="B47" s="66" t="s">
        <v>28</v>
      </c>
      <c r="C47" s="67"/>
      <c r="D47" s="67"/>
      <c r="E47" s="68"/>
    </row>
    <row r="48" spans="1:5" s="40" customFormat="1" ht="16.5" customHeight="1">
      <c r="A48" s="45" t="s">
        <v>29</v>
      </c>
      <c r="B48" s="2" t="s">
        <v>60</v>
      </c>
      <c r="C48" s="57" t="s">
        <v>92</v>
      </c>
      <c r="D48" s="57" t="s">
        <v>94</v>
      </c>
      <c r="E48" s="81" t="str">
        <f>'ここに入力'!C28</f>
        <v>安達　雅子</v>
      </c>
    </row>
    <row r="49" spans="1:5" s="40" customFormat="1" ht="16.5" customHeight="1">
      <c r="A49" s="98">
        <f>'ここに入力'!C12</f>
        <v>41897</v>
      </c>
      <c r="B49" s="2" t="s">
        <v>59</v>
      </c>
      <c r="C49" s="58"/>
      <c r="D49" s="58"/>
      <c r="E49" s="55"/>
    </row>
    <row r="50" spans="1:5" s="40" customFormat="1" ht="16.5" customHeight="1">
      <c r="A50" s="98"/>
      <c r="B50" s="2" t="s">
        <v>76</v>
      </c>
      <c r="C50" s="58"/>
      <c r="D50" s="58"/>
      <c r="E50" s="55"/>
    </row>
    <row r="51" spans="1:5" s="40" customFormat="1" ht="16.5" customHeight="1" thickBot="1">
      <c r="A51" s="105"/>
      <c r="B51" s="44" t="s">
        <v>77</v>
      </c>
      <c r="C51" s="109"/>
      <c r="D51" s="109"/>
      <c r="E51" s="108"/>
    </row>
    <row r="52" s="40" customFormat="1" ht="15" customHeight="1"/>
    <row r="53" s="40" customFormat="1" ht="15" customHeight="1"/>
    <row r="54" spans="1:2" s="40" customFormat="1" ht="12" customHeight="1">
      <c r="A54" s="79" t="str">
        <f>'ここに入力'!B33</f>
        <v>佐世保</v>
      </c>
      <c r="B54" s="80" t="s">
        <v>204</v>
      </c>
    </row>
    <row r="55" spans="1:4" s="40" customFormat="1" ht="12" customHeight="1">
      <c r="A55" s="79"/>
      <c r="B55" s="80"/>
      <c r="C55" s="106" t="s">
        <v>47</v>
      </c>
      <c r="D55" s="106"/>
    </row>
    <row r="56" spans="1:5" s="40" customFormat="1" ht="12" customHeight="1">
      <c r="A56" s="79" t="str">
        <f>'ここに入力'!B34</f>
        <v>7月</v>
      </c>
      <c r="B56" s="80" t="s">
        <v>213</v>
      </c>
      <c r="C56" s="106"/>
      <c r="D56" s="106"/>
      <c r="E56" s="112" t="s">
        <v>206</v>
      </c>
    </row>
    <row r="57" spans="1:5" s="40" customFormat="1" ht="12" customHeight="1">
      <c r="A57" s="79"/>
      <c r="B57" s="80"/>
      <c r="C57" s="106"/>
      <c r="D57" s="106"/>
      <c r="E57" s="112"/>
    </row>
    <row r="58" spans="1:4" s="40" customFormat="1" ht="15" customHeight="1" thickBot="1">
      <c r="A58" s="14"/>
      <c r="B58" s="15"/>
      <c r="C58" s="13"/>
      <c r="D58" s="13"/>
    </row>
    <row r="59" spans="1:5" s="38" customFormat="1" ht="16.5" customHeight="1" thickBot="1">
      <c r="A59" s="48" t="s">
        <v>0</v>
      </c>
      <c r="B59" s="49" t="s">
        <v>1</v>
      </c>
      <c r="C59" s="49" t="s">
        <v>2</v>
      </c>
      <c r="D59" s="49" t="s">
        <v>3</v>
      </c>
      <c r="E59" s="50" t="s">
        <v>4</v>
      </c>
    </row>
    <row r="60" spans="1:5" s="40" customFormat="1" ht="16.5" customHeight="1" thickTop="1">
      <c r="A60" s="46" t="s">
        <v>31</v>
      </c>
      <c r="B60" s="47" t="s">
        <v>60</v>
      </c>
      <c r="C60" s="58" t="s">
        <v>92</v>
      </c>
      <c r="D60" s="58" t="s">
        <v>220</v>
      </c>
      <c r="E60" s="55" t="str">
        <f>'ここに入力'!E21</f>
        <v>道辻　政子</v>
      </c>
    </row>
    <row r="61" spans="1:5" s="40" customFormat="1" ht="16.5" customHeight="1">
      <c r="A61" s="103">
        <f>'ここに入力'!E5</f>
        <v>41911</v>
      </c>
      <c r="B61" s="2" t="s">
        <v>59</v>
      </c>
      <c r="C61" s="58"/>
      <c r="D61" s="58"/>
      <c r="E61" s="55"/>
    </row>
    <row r="62" spans="1:5" s="40" customFormat="1" ht="16.5" customHeight="1">
      <c r="A62" s="103"/>
      <c r="B62" s="2" t="s">
        <v>76</v>
      </c>
      <c r="C62" s="58"/>
      <c r="D62" s="58"/>
      <c r="E62" s="55"/>
    </row>
    <row r="63" spans="1:5" s="40" customFormat="1" ht="16.5" customHeight="1">
      <c r="A63" s="103"/>
      <c r="B63" s="2" t="s">
        <v>77</v>
      </c>
      <c r="C63" s="59"/>
      <c r="D63" s="59"/>
      <c r="E63" s="56"/>
    </row>
    <row r="64" spans="1:5" s="40" customFormat="1" ht="16.5" customHeight="1">
      <c r="A64" s="104"/>
      <c r="B64" s="66" t="s">
        <v>30</v>
      </c>
      <c r="C64" s="67"/>
      <c r="D64" s="67"/>
      <c r="E64" s="68"/>
    </row>
    <row r="65" spans="1:5" s="40" customFormat="1" ht="16.5" customHeight="1">
      <c r="A65" s="45" t="s">
        <v>32</v>
      </c>
      <c r="B65" s="2" t="s">
        <v>60</v>
      </c>
      <c r="C65" s="57" t="s">
        <v>92</v>
      </c>
      <c r="D65" s="57" t="s">
        <v>219</v>
      </c>
      <c r="E65" s="81" t="str">
        <f>'ここに入力'!E22</f>
        <v>山川　公乃</v>
      </c>
    </row>
    <row r="66" spans="1:5" s="40" customFormat="1" ht="16.5" customHeight="1">
      <c r="A66" s="96">
        <f>'ここに入力'!E6</f>
        <v>41918</v>
      </c>
      <c r="B66" s="2" t="s">
        <v>59</v>
      </c>
      <c r="C66" s="58"/>
      <c r="D66" s="58"/>
      <c r="E66" s="55"/>
    </row>
    <row r="67" spans="1:5" s="40" customFormat="1" ht="16.5" customHeight="1">
      <c r="A67" s="96"/>
      <c r="B67" s="2" t="s">
        <v>76</v>
      </c>
      <c r="C67" s="58"/>
      <c r="D67" s="58"/>
      <c r="E67" s="55"/>
    </row>
    <row r="68" spans="1:5" s="40" customFormat="1" ht="16.5" customHeight="1">
      <c r="A68" s="96"/>
      <c r="B68" s="2" t="s">
        <v>77</v>
      </c>
      <c r="C68" s="59"/>
      <c r="D68" s="59"/>
      <c r="E68" s="56"/>
    </row>
    <row r="69" spans="1:5" s="40" customFormat="1" ht="16.5" customHeight="1">
      <c r="A69" s="97"/>
      <c r="B69" s="66" t="s">
        <v>33</v>
      </c>
      <c r="C69" s="67"/>
      <c r="D69" s="67"/>
      <c r="E69" s="68"/>
    </row>
    <row r="70" spans="1:5" s="40" customFormat="1" ht="16.5" customHeight="1">
      <c r="A70" s="45" t="s">
        <v>34</v>
      </c>
      <c r="B70" s="2" t="s">
        <v>60</v>
      </c>
      <c r="C70" s="57" t="s">
        <v>92</v>
      </c>
      <c r="D70" s="73" t="s">
        <v>95</v>
      </c>
      <c r="E70" s="76" t="str">
        <f>'ここに入力'!E23</f>
        <v>安達　雅子</v>
      </c>
    </row>
    <row r="71" spans="1:5" s="40" customFormat="1" ht="16.5" customHeight="1">
      <c r="A71" s="98">
        <f>'ここに入力'!E7</f>
        <v>41925</v>
      </c>
      <c r="B71" s="2" t="s">
        <v>59</v>
      </c>
      <c r="C71" s="58"/>
      <c r="D71" s="74"/>
      <c r="E71" s="77"/>
    </row>
    <row r="72" spans="1:5" s="40" customFormat="1" ht="16.5" customHeight="1">
      <c r="A72" s="98"/>
      <c r="B72" s="2" t="s">
        <v>76</v>
      </c>
      <c r="C72" s="58"/>
      <c r="D72" s="74"/>
      <c r="E72" s="77"/>
    </row>
    <row r="73" spans="1:5" s="40" customFormat="1" ht="16.5" customHeight="1">
      <c r="A73" s="99"/>
      <c r="B73" s="2" t="s">
        <v>77</v>
      </c>
      <c r="C73" s="59"/>
      <c r="D73" s="75"/>
      <c r="E73" s="78"/>
    </row>
    <row r="74" spans="1:5" s="40" customFormat="1" ht="16.5" customHeight="1">
      <c r="A74" s="45" t="s">
        <v>35</v>
      </c>
      <c r="B74" s="2" t="s">
        <v>60</v>
      </c>
      <c r="C74" s="57" t="s">
        <v>92</v>
      </c>
      <c r="D74" s="57" t="s">
        <v>96</v>
      </c>
      <c r="E74" s="81" t="str">
        <f>'ここに入力'!E24</f>
        <v>山川　公乃</v>
      </c>
    </row>
    <row r="75" spans="1:5" s="40" customFormat="1" ht="16.5" customHeight="1">
      <c r="A75" s="96">
        <f>'ここに入力'!E8</f>
        <v>41932</v>
      </c>
      <c r="B75" s="2" t="s">
        <v>59</v>
      </c>
      <c r="C75" s="58"/>
      <c r="D75" s="58"/>
      <c r="E75" s="55"/>
    </row>
    <row r="76" spans="1:5" s="40" customFormat="1" ht="16.5" customHeight="1">
      <c r="A76" s="96"/>
      <c r="B76" s="2" t="s">
        <v>76</v>
      </c>
      <c r="C76" s="58"/>
      <c r="D76" s="58"/>
      <c r="E76" s="55"/>
    </row>
    <row r="77" spans="1:5" s="40" customFormat="1" ht="16.5" customHeight="1">
      <c r="A77" s="96"/>
      <c r="B77" s="2" t="s">
        <v>77</v>
      </c>
      <c r="C77" s="59"/>
      <c r="D77" s="59"/>
      <c r="E77" s="56"/>
    </row>
    <row r="78" spans="1:5" s="40" customFormat="1" ht="16.5" customHeight="1">
      <c r="A78" s="97"/>
      <c r="B78" s="66" t="s">
        <v>43</v>
      </c>
      <c r="C78" s="67"/>
      <c r="D78" s="67"/>
      <c r="E78" s="68"/>
    </row>
    <row r="79" spans="1:5" s="40" customFormat="1" ht="16.5" customHeight="1">
      <c r="A79" s="45" t="s">
        <v>36</v>
      </c>
      <c r="B79" s="2" t="s">
        <v>60</v>
      </c>
      <c r="C79" s="57" t="s">
        <v>92</v>
      </c>
      <c r="D79" s="57" t="s">
        <v>97</v>
      </c>
      <c r="E79" s="81" t="str">
        <f>'ここに入力'!E25</f>
        <v>道辻　政子</v>
      </c>
    </row>
    <row r="80" spans="1:5" s="40" customFormat="1" ht="16.5" customHeight="1">
      <c r="A80" s="96">
        <f>'ここに入力'!E9</f>
        <v>41939</v>
      </c>
      <c r="B80" s="2" t="s">
        <v>59</v>
      </c>
      <c r="C80" s="58"/>
      <c r="D80" s="58"/>
      <c r="E80" s="55"/>
    </row>
    <row r="81" spans="1:5" s="40" customFormat="1" ht="16.5" customHeight="1">
      <c r="A81" s="96"/>
      <c r="B81" s="2" t="s">
        <v>76</v>
      </c>
      <c r="C81" s="58"/>
      <c r="D81" s="58"/>
      <c r="E81" s="55"/>
    </row>
    <row r="82" spans="1:5" s="40" customFormat="1" ht="16.5" customHeight="1">
      <c r="A82" s="96"/>
      <c r="B82" s="2" t="s">
        <v>77</v>
      </c>
      <c r="C82" s="59"/>
      <c r="D82" s="59"/>
      <c r="E82" s="56"/>
    </row>
    <row r="83" spans="1:5" s="40" customFormat="1" ht="16.5" customHeight="1">
      <c r="A83" s="97"/>
      <c r="B83" s="66" t="s">
        <v>44</v>
      </c>
      <c r="C83" s="67"/>
      <c r="D83" s="67"/>
      <c r="E83" s="68"/>
    </row>
    <row r="84" spans="1:5" s="40" customFormat="1" ht="16.5" customHeight="1">
      <c r="A84" s="45" t="s">
        <v>37</v>
      </c>
      <c r="B84" s="2" t="s">
        <v>99</v>
      </c>
      <c r="C84" s="8" t="s">
        <v>92</v>
      </c>
      <c r="D84" s="10" t="s">
        <v>98</v>
      </c>
      <c r="E84" s="76" t="str">
        <f>'ここに入力'!E26</f>
        <v>水間　紀子</v>
      </c>
    </row>
    <row r="85" spans="1:5" s="40" customFormat="1" ht="16.5" customHeight="1">
      <c r="A85" s="96">
        <f>'ここに入力'!E10</f>
        <v>41953</v>
      </c>
      <c r="B85" s="2" t="s">
        <v>100</v>
      </c>
      <c r="C85" s="71" t="s">
        <v>91</v>
      </c>
      <c r="D85" s="71" t="s">
        <v>207</v>
      </c>
      <c r="E85" s="77"/>
    </row>
    <row r="86" spans="1:5" s="40" customFormat="1" ht="16.5" customHeight="1">
      <c r="A86" s="96"/>
      <c r="B86" s="2" t="s">
        <v>52</v>
      </c>
      <c r="C86" s="72"/>
      <c r="D86" s="72"/>
      <c r="E86" s="78"/>
    </row>
    <row r="87" spans="1:5" s="40" customFormat="1" ht="16.5" customHeight="1">
      <c r="A87" s="97"/>
      <c r="B87" s="66" t="s">
        <v>45</v>
      </c>
      <c r="C87" s="67"/>
      <c r="D87" s="67"/>
      <c r="E87" s="68"/>
    </row>
    <row r="88" spans="1:5" s="40" customFormat="1" ht="16.5" customHeight="1">
      <c r="A88" s="45" t="s">
        <v>38</v>
      </c>
      <c r="B88" s="2" t="s">
        <v>51</v>
      </c>
      <c r="C88" s="57" t="s">
        <v>92</v>
      </c>
      <c r="D88" s="57" t="s">
        <v>101</v>
      </c>
      <c r="E88" s="92" t="str">
        <f>'ここに入力'!E27</f>
        <v>水間　紀子</v>
      </c>
    </row>
    <row r="89" spans="1:5" s="40" customFormat="1" ht="16.5" customHeight="1">
      <c r="A89" s="96">
        <f>'ここに入力'!E11</f>
        <v>41960</v>
      </c>
      <c r="B89" s="2" t="s">
        <v>100</v>
      </c>
      <c r="C89" s="58"/>
      <c r="D89" s="58"/>
      <c r="E89" s="70"/>
    </row>
    <row r="90" spans="1:5" s="40" customFormat="1" ht="16.5" customHeight="1">
      <c r="A90" s="96"/>
      <c r="B90" s="2" t="s">
        <v>56</v>
      </c>
      <c r="C90" s="59"/>
      <c r="D90" s="59"/>
      <c r="E90" s="70"/>
    </row>
    <row r="91" spans="1:5" s="40" customFormat="1" ht="16.5" customHeight="1">
      <c r="A91" s="97"/>
      <c r="B91" s="2" t="s">
        <v>102</v>
      </c>
      <c r="C91" s="93" t="s">
        <v>39</v>
      </c>
      <c r="D91" s="93"/>
      <c r="E91" s="70"/>
    </row>
    <row r="92" spans="1:5" s="40" customFormat="1" ht="16.5" customHeight="1">
      <c r="A92" s="45" t="s">
        <v>40</v>
      </c>
      <c r="B92" s="2" t="s">
        <v>60</v>
      </c>
      <c r="C92" s="82" t="s">
        <v>41</v>
      </c>
      <c r="D92" s="82" t="s">
        <v>103</v>
      </c>
      <c r="E92" s="81" t="str">
        <f>'ここに入力'!E28</f>
        <v>山川　公乃</v>
      </c>
    </row>
    <row r="93" spans="1:5" s="40" customFormat="1" ht="16.5" customHeight="1">
      <c r="A93" s="96">
        <f>'ここに入力'!E12</f>
        <v>41967</v>
      </c>
      <c r="B93" s="2" t="s">
        <v>59</v>
      </c>
      <c r="C93" s="84"/>
      <c r="D93" s="84"/>
      <c r="E93" s="55"/>
    </row>
    <row r="94" spans="1:5" s="40" customFormat="1" ht="16.5" customHeight="1">
      <c r="A94" s="96"/>
      <c r="B94" s="2" t="s">
        <v>57</v>
      </c>
      <c r="C94" s="39" t="s">
        <v>42</v>
      </c>
      <c r="D94" s="39" t="s">
        <v>221</v>
      </c>
      <c r="E94" s="55"/>
    </row>
    <row r="95" spans="1:5" s="40" customFormat="1" ht="16.5" customHeight="1" thickBot="1">
      <c r="A95" s="100"/>
      <c r="B95" s="44" t="s">
        <v>53</v>
      </c>
      <c r="C95" s="94" t="s">
        <v>46</v>
      </c>
      <c r="D95" s="95"/>
      <c r="E95" s="108"/>
    </row>
  </sheetData>
  <sheetProtection/>
  <mergeCells count="94">
    <mergeCell ref="A4:A5"/>
    <mergeCell ref="B4:B5"/>
    <mergeCell ref="E92:E95"/>
    <mergeCell ref="A54:A55"/>
    <mergeCell ref="B54:B55"/>
    <mergeCell ref="C1:D4"/>
    <mergeCell ref="E70:E73"/>
    <mergeCell ref="C70:C73"/>
    <mergeCell ref="E56:E57"/>
    <mergeCell ref="E2:E3"/>
    <mergeCell ref="B56:B57"/>
    <mergeCell ref="E48:E51"/>
    <mergeCell ref="C43:C46"/>
    <mergeCell ref="D43:D46"/>
    <mergeCell ref="E43:E46"/>
    <mergeCell ref="B47:E47"/>
    <mergeCell ref="C48:C51"/>
    <mergeCell ref="D48:D51"/>
    <mergeCell ref="C60:C63"/>
    <mergeCell ref="D60:D63"/>
    <mergeCell ref="C55:D57"/>
    <mergeCell ref="A34:A37"/>
    <mergeCell ref="B42:E42"/>
    <mergeCell ref="C33:C34"/>
    <mergeCell ref="D38:D41"/>
    <mergeCell ref="C38:C41"/>
    <mergeCell ref="C35:C37"/>
    <mergeCell ref="E38:E41"/>
    <mergeCell ref="A29:A32"/>
    <mergeCell ref="A23:A27"/>
    <mergeCell ref="A13:A21"/>
    <mergeCell ref="A61:A64"/>
    <mergeCell ref="A49:A51"/>
    <mergeCell ref="A44:A47"/>
    <mergeCell ref="A39:A42"/>
    <mergeCell ref="A56:A57"/>
    <mergeCell ref="A80:A83"/>
    <mergeCell ref="A75:A78"/>
    <mergeCell ref="A71:A73"/>
    <mergeCell ref="A66:A69"/>
    <mergeCell ref="A89:A91"/>
    <mergeCell ref="A93:A95"/>
    <mergeCell ref="A85:A87"/>
    <mergeCell ref="B87:E87"/>
    <mergeCell ref="E88:E91"/>
    <mergeCell ref="C91:D91"/>
    <mergeCell ref="C95:D95"/>
    <mergeCell ref="C88:C90"/>
    <mergeCell ref="D88:D90"/>
    <mergeCell ref="C92:C93"/>
    <mergeCell ref="D92:D93"/>
    <mergeCell ref="E65:E68"/>
    <mergeCell ref="B78:E78"/>
    <mergeCell ref="B83:E83"/>
    <mergeCell ref="E79:E82"/>
    <mergeCell ref="C74:C77"/>
    <mergeCell ref="D74:D77"/>
    <mergeCell ref="E74:E77"/>
    <mergeCell ref="A8:A11"/>
    <mergeCell ref="C17:C20"/>
    <mergeCell ref="B19:B20"/>
    <mergeCell ref="D8:D9"/>
    <mergeCell ref="B12:B13"/>
    <mergeCell ref="B14:B16"/>
    <mergeCell ref="B11:E11"/>
    <mergeCell ref="B17:B18"/>
    <mergeCell ref="E16:E20"/>
    <mergeCell ref="A2:A3"/>
    <mergeCell ref="B2:B3"/>
    <mergeCell ref="E33:E37"/>
    <mergeCell ref="E28:E31"/>
    <mergeCell ref="C12:C13"/>
    <mergeCell ref="C14:C16"/>
    <mergeCell ref="D23:D24"/>
    <mergeCell ref="C22:C24"/>
    <mergeCell ref="C8:C10"/>
    <mergeCell ref="E7:E10"/>
    <mergeCell ref="C85:C86"/>
    <mergeCell ref="D85:D86"/>
    <mergeCell ref="C79:C82"/>
    <mergeCell ref="D79:D82"/>
    <mergeCell ref="D70:D73"/>
    <mergeCell ref="B69:E69"/>
    <mergeCell ref="E84:E86"/>
    <mergeCell ref="E60:E63"/>
    <mergeCell ref="C65:C68"/>
    <mergeCell ref="E12:E15"/>
    <mergeCell ref="C21:E21"/>
    <mergeCell ref="B22:B24"/>
    <mergeCell ref="B32:E32"/>
    <mergeCell ref="C29:C31"/>
    <mergeCell ref="E22:E27"/>
    <mergeCell ref="D65:D68"/>
    <mergeCell ref="B64:E64"/>
  </mergeCells>
  <printOptions/>
  <pageMargins left="1.23" right="0.3937007874015748" top="0.52" bottom="0.26" header="0.35" footer="0.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42"/>
  <sheetViews>
    <sheetView tabSelected="1" view="pageBreakPreview" zoomScale="70" zoomScaleSheetLayoutView="70" zoomScalePageLayoutView="0" workbookViewId="0" topLeftCell="A1">
      <selection activeCell="AB10" sqref="AB10"/>
    </sheetView>
  </sheetViews>
  <sheetFormatPr defaultColWidth="9.00390625" defaultRowHeight="13.5"/>
  <cols>
    <col min="1" max="1" width="6.50390625" style="9" customWidth="1"/>
    <col min="2" max="2" width="4.625" style="9" customWidth="1"/>
    <col min="3" max="3" width="17.75390625" style="9" customWidth="1"/>
    <col min="4" max="4" width="6.625" style="9" customWidth="1"/>
    <col min="5" max="5" width="30.625" style="9" customWidth="1"/>
    <col min="6" max="6" width="9.75390625" style="9" hidden="1" customWidth="1"/>
    <col min="7" max="7" width="8.375" style="9" hidden="1" customWidth="1"/>
    <col min="8" max="8" width="8.625" style="120" hidden="1" customWidth="1"/>
    <col min="9" max="9" width="9.125" style="121" hidden="1" customWidth="1"/>
    <col min="10" max="10" width="7.50390625" style="9" hidden="1" customWidth="1"/>
    <col min="11" max="11" width="12.625" style="9" hidden="1" customWidth="1"/>
    <col min="12" max="12" width="15.625" style="122" hidden="1" customWidth="1"/>
    <col min="13" max="13" width="20.625" style="122" customWidth="1"/>
    <col min="14" max="14" width="6.875" style="122" customWidth="1"/>
    <col min="15" max="15" width="4.625" style="9" customWidth="1"/>
    <col min="16" max="16" width="17.75390625" style="9" customWidth="1"/>
    <col min="17" max="17" width="6.625" style="9" customWidth="1"/>
    <col min="18" max="18" width="30.625" style="9" customWidth="1"/>
    <col min="19" max="19" width="9.75390625" style="9" hidden="1" customWidth="1"/>
    <col min="20" max="20" width="8.375" style="9" hidden="1" customWidth="1"/>
    <col min="21" max="21" width="8.625" style="120" hidden="1" customWidth="1"/>
    <col min="22" max="22" width="9.125" style="121" hidden="1" customWidth="1"/>
    <col min="23" max="23" width="7.50390625" style="9" hidden="1" customWidth="1"/>
    <col min="24" max="24" width="12.625" style="9" hidden="1" customWidth="1"/>
    <col min="25" max="25" width="15.625" style="122" hidden="1" customWidth="1"/>
    <col min="26" max="26" width="20.625" style="122" customWidth="1"/>
    <col min="27" max="16384" width="9.00390625" style="9" customWidth="1"/>
  </cols>
  <sheetData>
    <row r="1" ht="18" thickBot="1"/>
    <row r="2" spans="2:26" ht="144.75" customHeight="1" thickBot="1">
      <c r="B2" s="123" t="s">
        <v>104</v>
      </c>
      <c r="C2" s="124" t="s">
        <v>105</v>
      </c>
      <c r="D2" s="125" t="s">
        <v>106</v>
      </c>
      <c r="E2" s="126" t="s">
        <v>107</v>
      </c>
      <c r="F2" s="127" t="s">
        <v>108</v>
      </c>
      <c r="G2" s="127" t="s">
        <v>109</v>
      </c>
      <c r="H2" s="128" t="s">
        <v>110</v>
      </c>
      <c r="I2" s="129" t="s">
        <v>111</v>
      </c>
      <c r="J2" s="130" t="s">
        <v>112</v>
      </c>
      <c r="K2" s="131" t="s">
        <v>113</v>
      </c>
      <c r="L2" s="131" t="s">
        <v>114</v>
      </c>
      <c r="M2" s="132" t="s">
        <v>115</v>
      </c>
      <c r="N2" s="133"/>
      <c r="O2" s="123" t="s">
        <v>104</v>
      </c>
      <c r="P2" s="124" t="s">
        <v>105</v>
      </c>
      <c r="Q2" s="125" t="s">
        <v>106</v>
      </c>
      <c r="R2" s="126" t="s">
        <v>107</v>
      </c>
      <c r="S2" s="127" t="s">
        <v>108</v>
      </c>
      <c r="T2" s="127" t="s">
        <v>109</v>
      </c>
      <c r="U2" s="128" t="s">
        <v>110</v>
      </c>
      <c r="V2" s="129" t="s">
        <v>111</v>
      </c>
      <c r="W2" s="130" t="s">
        <v>112</v>
      </c>
      <c r="X2" s="131" t="s">
        <v>113</v>
      </c>
      <c r="Y2" s="131" t="s">
        <v>114</v>
      </c>
      <c r="Z2" s="132" t="s">
        <v>115</v>
      </c>
    </row>
    <row r="3" spans="2:26" ht="60" customHeight="1">
      <c r="B3" s="134" t="s">
        <v>116</v>
      </c>
      <c r="C3" s="135" t="s">
        <v>117</v>
      </c>
      <c r="D3" s="136" t="s">
        <v>118</v>
      </c>
      <c r="E3" s="137" t="s">
        <v>119</v>
      </c>
      <c r="F3" s="115">
        <v>6</v>
      </c>
      <c r="G3" s="115">
        <v>0</v>
      </c>
      <c r="H3" s="138">
        <v>3</v>
      </c>
      <c r="I3" s="139"/>
      <c r="J3" s="140">
        <f>SUM(H3:I4)</f>
        <v>6</v>
      </c>
      <c r="K3" s="141">
        <f>'ここに入力'!C5</f>
        <v>41848</v>
      </c>
      <c r="L3" s="142" t="str">
        <f>'ここに入力'!C21</f>
        <v>安達　雅子</v>
      </c>
      <c r="M3" s="143" t="s">
        <v>209</v>
      </c>
      <c r="N3" s="144"/>
      <c r="O3" s="134" t="s">
        <v>237</v>
      </c>
      <c r="P3" s="145" t="s">
        <v>170</v>
      </c>
      <c r="Q3" s="136" t="s">
        <v>238</v>
      </c>
      <c r="R3" s="137" t="s">
        <v>171</v>
      </c>
      <c r="S3" s="117" t="s">
        <v>172</v>
      </c>
      <c r="T3" s="117">
        <v>12</v>
      </c>
      <c r="U3" s="138">
        <v>1</v>
      </c>
      <c r="V3" s="139">
        <v>12</v>
      </c>
      <c r="W3" s="146">
        <f>SUM(U3:V5)</f>
        <v>15</v>
      </c>
      <c r="X3" s="141" t="e">
        <f>ここに入力!#REF!</f>
        <v>#REF!</v>
      </c>
      <c r="Y3" s="142">
        <f>'ここに入力'!O3</f>
        <v>0</v>
      </c>
      <c r="Z3" s="143" t="s">
        <v>191</v>
      </c>
    </row>
    <row r="4" spans="2:26" ht="60" customHeight="1" thickBot="1">
      <c r="B4" s="147"/>
      <c r="C4" s="148"/>
      <c r="D4" s="149" t="s">
        <v>120</v>
      </c>
      <c r="E4" s="150" t="s">
        <v>214</v>
      </c>
      <c r="F4" s="114"/>
      <c r="G4" s="114"/>
      <c r="H4" s="151">
        <v>3</v>
      </c>
      <c r="I4" s="152"/>
      <c r="J4" s="153"/>
      <c r="K4" s="154">
        <f>'ここに入力'!C5</f>
        <v>41848</v>
      </c>
      <c r="L4" s="155" t="str">
        <f>'ここに入力'!C21</f>
        <v>安達　雅子</v>
      </c>
      <c r="M4" s="156" t="s">
        <v>208</v>
      </c>
      <c r="N4" s="144"/>
      <c r="O4" s="157"/>
      <c r="P4" s="158"/>
      <c r="Q4" s="159" t="s">
        <v>239</v>
      </c>
      <c r="R4" s="160" t="s">
        <v>173</v>
      </c>
      <c r="S4" s="119"/>
      <c r="T4" s="118"/>
      <c r="U4" s="161">
        <v>1</v>
      </c>
      <c r="V4" s="162"/>
      <c r="W4" s="163"/>
      <c r="X4" s="164" t="e">
        <f>ここに入力!#REF!</f>
        <v>#REF!</v>
      </c>
      <c r="Y4" s="165">
        <f>'ここに入力'!O3</f>
        <v>0</v>
      </c>
      <c r="Z4" s="166" t="s">
        <v>191</v>
      </c>
    </row>
    <row r="5" spans="2:26" ht="60" customHeight="1">
      <c r="B5" s="134" t="s">
        <v>211</v>
      </c>
      <c r="C5" s="167" t="s">
        <v>121</v>
      </c>
      <c r="D5" s="136" t="s">
        <v>122</v>
      </c>
      <c r="E5" s="137" t="s">
        <v>123</v>
      </c>
      <c r="F5" s="115">
        <v>9</v>
      </c>
      <c r="G5" s="115">
        <v>7.5</v>
      </c>
      <c r="H5" s="138">
        <v>1</v>
      </c>
      <c r="I5" s="168">
        <v>7.5</v>
      </c>
      <c r="J5" s="140">
        <f>SUM(H5:I6)</f>
        <v>9</v>
      </c>
      <c r="K5" s="141">
        <f>'ここに入力'!C6</f>
        <v>41855</v>
      </c>
      <c r="L5" s="142" t="str">
        <f>'ここに入力'!C22</f>
        <v>安達　雅子</v>
      </c>
      <c r="M5" s="143" t="s">
        <v>210</v>
      </c>
      <c r="N5" s="144"/>
      <c r="O5" s="157"/>
      <c r="P5" s="169"/>
      <c r="Q5" s="170" t="s">
        <v>240</v>
      </c>
      <c r="R5" s="171" t="s">
        <v>174</v>
      </c>
      <c r="S5" s="119" t="s">
        <v>176</v>
      </c>
      <c r="T5" s="118">
        <v>0</v>
      </c>
      <c r="U5" s="138">
        <v>1</v>
      </c>
      <c r="V5" s="172"/>
      <c r="W5" s="163">
        <f>SUM(U6:V14)</f>
        <v>50</v>
      </c>
      <c r="X5" s="141" t="e">
        <f>ここに入力!#REF!</f>
        <v>#REF!</v>
      </c>
      <c r="Y5" s="142">
        <f>'ここに入力'!O3</f>
        <v>0</v>
      </c>
      <c r="Z5" s="166" t="s">
        <v>191</v>
      </c>
    </row>
    <row r="6" spans="2:26" ht="60" customHeight="1" thickBot="1">
      <c r="B6" s="147"/>
      <c r="C6" s="173"/>
      <c r="D6" s="149" t="s">
        <v>124</v>
      </c>
      <c r="E6" s="150" t="s">
        <v>125</v>
      </c>
      <c r="F6" s="114"/>
      <c r="G6" s="114"/>
      <c r="H6" s="151">
        <v>0.5</v>
      </c>
      <c r="I6" s="174"/>
      <c r="J6" s="153"/>
      <c r="K6" s="154">
        <f>'ここに入力'!C6</f>
        <v>41855</v>
      </c>
      <c r="L6" s="155" t="str">
        <f>'ここに入力'!C22</f>
        <v>安達　雅子</v>
      </c>
      <c r="M6" s="156" t="s">
        <v>208</v>
      </c>
      <c r="N6" s="144"/>
      <c r="O6" s="157"/>
      <c r="P6" s="169"/>
      <c r="Q6" s="159" t="s">
        <v>241</v>
      </c>
      <c r="R6" s="160" t="s">
        <v>175</v>
      </c>
      <c r="S6" s="175"/>
      <c r="T6" s="176"/>
      <c r="U6" s="161">
        <v>6</v>
      </c>
      <c r="V6" s="177"/>
      <c r="W6" s="176"/>
      <c r="X6" s="164" t="e">
        <f>ここに入力!#REF!</f>
        <v>#REF!</v>
      </c>
      <c r="Y6" s="165">
        <f>'ここに入力'!O4</f>
        <v>0</v>
      </c>
      <c r="Z6" s="166" t="s">
        <v>191</v>
      </c>
    </row>
    <row r="7" spans="2:26" ht="60" customHeight="1">
      <c r="B7" s="134" t="s">
        <v>126</v>
      </c>
      <c r="C7" s="135" t="s">
        <v>127</v>
      </c>
      <c r="D7" s="136" t="s">
        <v>128</v>
      </c>
      <c r="E7" s="137" t="s">
        <v>129</v>
      </c>
      <c r="F7" s="115">
        <v>6</v>
      </c>
      <c r="G7" s="115">
        <v>3</v>
      </c>
      <c r="H7" s="178">
        <v>1</v>
      </c>
      <c r="I7" s="168">
        <v>3</v>
      </c>
      <c r="J7" s="179">
        <f>SUM(H7:I10)</f>
        <v>6</v>
      </c>
      <c r="K7" s="180">
        <f>'ここに入力'!C6</f>
        <v>41855</v>
      </c>
      <c r="L7" s="181" t="str">
        <f>'ここに入力'!C22</f>
        <v>安達　雅子</v>
      </c>
      <c r="M7" s="182" t="s">
        <v>208</v>
      </c>
      <c r="N7" s="144"/>
      <c r="O7" s="157"/>
      <c r="P7" s="169"/>
      <c r="Q7" s="170" t="s">
        <v>242</v>
      </c>
      <c r="R7" s="171" t="s">
        <v>177</v>
      </c>
      <c r="S7" s="119"/>
      <c r="T7" s="118"/>
      <c r="U7" s="161">
        <v>6</v>
      </c>
      <c r="V7" s="172"/>
      <c r="W7" s="163"/>
      <c r="X7" s="164" t="e">
        <f>ここに入力!#REF!</f>
        <v>#REF!</v>
      </c>
      <c r="Y7" s="165">
        <f>'ここに入力'!O5</f>
        <v>0</v>
      </c>
      <c r="Z7" s="166" t="s">
        <v>191</v>
      </c>
    </row>
    <row r="8" spans="2:26" ht="60" customHeight="1">
      <c r="B8" s="183"/>
      <c r="C8" s="184"/>
      <c r="D8" s="159" t="s">
        <v>130</v>
      </c>
      <c r="E8" s="185" t="s">
        <v>131</v>
      </c>
      <c r="F8" s="113"/>
      <c r="G8" s="113"/>
      <c r="H8" s="161">
        <v>0.5</v>
      </c>
      <c r="I8" s="186"/>
      <c r="J8" s="187"/>
      <c r="K8" s="188">
        <f>'ここに入力'!C6</f>
        <v>41855</v>
      </c>
      <c r="L8" s="165" t="str">
        <f>'ここに入力'!C22</f>
        <v>安達　雅子</v>
      </c>
      <c r="M8" s="166" t="s">
        <v>208</v>
      </c>
      <c r="N8" s="144"/>
      <c r="O8" s="157"/>
      <c r="P8" s="169"/>
      <c r="Q8" s="159" t="s">
        <v>243</v>
      </c>
      <c r="R8" s="160" t="s">
        <v>218</v>
      </c>
      <c r="S8" s="119"/>
      <c r="T8" s="118"/>
      <c r="U8" s="161">
        <v>6</v>
      </c>
      <c r="V8" s="177"/>
      <c r="W8" s="163"/>
      <c r="X8" s="188" t="e">
        <f>ここに入力!#REF!</f>
        <v>#REF!</v>
      </c>
      <c r="Y8" s="165" t="e">
        <f>ここに入力!#REF!</f>
        <v>#REF!</v>
      </c>
      <c r="Z8" s="166" t="s">
        <v>191</v>
      </c>
    </row>
    <row r="9" spans="2:26" ht="60" customHeight="1">
      <c r="B9" s="183"/>
      <c r="C9" s="184"/>
      <c r="D9" s="159" t="s">
        <v>132</v>
      </c>
      <c r="E9" s="185" t="s">
        <v>217</v>
      </c>
      <c r="F9" s="113"/>
      <c r="G9" s="113"/>
      <c r="H9" s="161">
        <v>1</v>
      </c>
      <c r="I9" s="186"/>
      <c r="J9" s="187"/>
      <c r="K9" s="188">
        <f>'ここに入力'!C6</f>
        <v>41855</v>
      </c>
      <c r="L9" s="165" t="str">
        <f>'ここに入力'!C22</f>
        <v>安達　雅子</v>
      </c>
      <c r="M9" s="166" t="s">
        <v>208</v>
      </c>
      <c r="N9" s="144"/>
      <c r="O9" s="157"/>
      <c r="P9" s="169"/>
      <c r="Q9" s="159" t="s">
        <v>244</v>
      </c>
      <c r="R9" s="160" t="s">
        <v>178</v>
      </c>
      <c r="S9" s="119"/>
      <c r="T9" s="118"/>
      <c r="U9" s="161">
        <v>6</v>
      </c>
      <c r="V9" s="177"/>
      <c r="W9" s="163"/>
      <c r="X9" s="188" t="e">
        <f>ここに入力!#REF!</f>
        <v>#REF!</v>
      </c>
      <c r="Y9" s="165" t="e">
        <f>ここに入力!#REF!</f>
        <v>#REF!</v>
      </c>
      <c r="Z9" s="166" t="s">
        <v>191</v>
      </c>
    </row>
    <row r="10" spans="2:26" ht="60" customHeight="1" thickBot="1">
      <c r="B10" s="147"/>
      <c r="C10" s="189"/>
      <c r="D10" s="149" t="s">
        <v>133</v>
      </c>
      <c r="E10" s="150" t="s">
        <v>134</v>
      </c>
      <c r="F10" s="114"/>
      <c r="G10" s="114"/>
      <c r="H10" s="151">
        <v>0.5</v>
      </c>
      <c r="I10" s="174"/>
      <c r="J10" s="190"/>
      <c r="K10" s="154">
        <f>'ここに入力'!C6</f>
        <v>41855</v>
      </c>
      <c r="L10" s="155" t="str">
        <f>'ここに入力'!C22</f>
        <v>安達　雅子</v>
      </c>
      <c r="M10" s="156" t="s">
        <v>208</v>
      </c>
      <c r="N10" s="144"/>
      <c r="O10" s="157"/>
      <c r="P10" s="169"/>
      <c r="Q10" s="159" t="s">
        <v>245</v>
      </c>
      <c r="R10" s="160" t="s">
        <v>179</v>
      </c>
      <c r="S10" s="119"/>
      <c r="T10" s="118"/>
      <c r="U10" s="161">
        <v>6</v>
      </c>
      <c r="V10" s="177"/>
      <c r="W10" s="163"/>
      <c r="X10" s="164" t="e">
        <f>ここに入力!#REF!</f>
        <v>#REF!</v>
      </c>
      <c r="Y10" s="165">
        <f>'ここに入力'!Q1</f>
        <v>0</v>
      </c>
      <c r="Z10" s="166" t="s">
        <v>191</v>
      </c>
    </row>
    <row r="11" spans="2:26" ht="60" customHeight="1">
      <c r="B11" s="134" t="s">
        <v>135</v>
      </c>
      <c r="C11" s="167" t="s">
        <v>136</v>
      </c>
      <c r="D11" s="136" t="s">
        <v>137</v>
      </c>
      <c r="E11" s="137" t="s">
        <v>138</v>
      </c>
      <c r="F11" s="115">
        <v>9</v>
      </c>
      <c r="G11" s="115">
        <v>7.5</v>
      </c>
      <c r="H11" s="178">
        <v>1</v>
      </c>
      <c r="I11" s="168">
        <v>7.5</v>
      </c>
      <c r="J11" s="140">
        <f>SUM(H11:I13)</f>
        <v>9</v>
      </c>
      <c r="K11" s="180">
        <f>'ここに入力'!C6</f>
        <v>41855</v>
      </c>
      <c r="L11" s="181" t="str">
        <f>'ここに入力'!C22</f>
        <v>安達　雅子</v>
      </c>
      <c r="M11" s="182" t="s">
        <v>224</v>
      </c>
      <c r="N11" s="144"/>
      <c r="O11" s="157"/>
      <c r="P11" s="169"/>
      <c r="Q11" s="170" t="s">
        <v>246</v>
      </c>
      <c r="R11" s="171" t="s">
        <v>180</v>
      </c>
      <c r="S11" s="119"/>
      <c r="T11" s="118"/>
      <c r="U11" s="161">
        <v>6</v>
      </c>
      <c r="V11" s="172"/>
      <c r="W11" s="163"/>
      <c r="X11" s="164" t="e">
        <f>ここに入力!#REF!</f>
        <v>#REF!</v>
      </c>
      <c r="Y11" s="165">
        <f>'ここに入力'!Q2</f>
        <v>0</v>
      </c>
      <c r="Z11" s="166" t="s">
        <v>191</v>
      </c>
    </row>
    <row r="12" spans="2:26" ht="60" customHeight="1">
      <c r="B12" s="157"/>
      <c r="C12" s="191"/>
      <c r="D12" s="159" t="s">
        <v>139</v>
      </c>
      <c r="E12" s="185" t="s">
        <v>229</v>
      </c>
      <c r="F12" s="113"/>
      <c r="G12" s="113"/>
      <c r="H12" s="161">
        <v>0</v>
      </c>
      <c r="I12" s="186"/>
      <c r="J12" s="192"/>
      <c r="K12" s="188"/>
      <c r="L12" s="165" t="s">
        <v>232</v>
      </c>
      <c r="M12" s="166" t="s">
        <v>192</v>
      </c>
      <c r="N12" s="144"/>
      <c r="O12" s="157"/>
      <c r="P12" s="169"/>
      <c r="Q12" s="159" t="s">
        <v>247</v>
      </c>
      <c r="R12" s="160" t="s">
        <v>181</v>
      </c>
      <c r="S12" s="119"/>
      <c r="T12" s="118"/>
      <c r="U12" s="161">
        <v>6</v>
      </c>
      <c r="V12" s="177"/>
      <c r="W12" s="163"/>
      <c r="X12" s="188" t="e">
        <f>ここに入力!#REF!</f>
        <v>#REF!</v>
      </c>
      <c r="Y12" s="165">
        <f>'ここに入力'!Q3</f>
        <v>0</v>
      </c>
      <c r="Z12" s="166" t="s">
        <v>191</v>
      </c>
    </row>
    <row r="13" spans="2:26" ht="60" customHeight="1" thickBot="1">
      <c r="B13" s="193"/>
      <c r="C13" s="173"/>
      <c r="D13" s="149" t="s">
        <v>140</v>
      </c>
      <c r="E13" s="150" t="s">
        <v>141</v>
      </c>
      <c r="F13" s="114"/>
      <c r="G13" s="114"/>
      <c r="H13" s="151">
        <v>0.5</v>
      </c>
      <c r="I13" s="174"/>
      <c r="J13" s="153"/>
      <c r="K13" s="154">
        <f>'ここに入力'!C6</f>
        <v>41855</v>
      </c>
      <c r="L13" s="155" t="str">
        <f>'ここに入力'!C22</f>
        <v>安達　雅子</v>
      </c>
      <c r="M13" s="156" t="s">
        <v>224</v>
      </c>
      <c r="N13" s="144"/>
      <c r="O13" s="157"/>
      <c r="P13" s="169"/>
      <c r="Q13" s="159" t="s">
        <v>248</v>
      </c>
      <c r="R13" s="160" t="s">
        <v>182</v>
      </c>
      <c r="S13" s="119"/>
      <c r="T13" s="118"/>
      <c r="U13" s="161">
        <v>6</v>
      </c>
      <c r="V13" s="177"/>
      <c r="W13" s="163"/>
      <c r="X13" s="164" t="e">
        <f>ここに入力!#REF!</f>
        <v>#REF!</v>
      </c>
      <c r="Y13" s="165">
        <f>'ここに入力'!O6</f>
        <v>0</v>
      </c>
      <c r="Z13" s="166" t="s">
        <v>191</v>
      </c>
    </row>
    <row r="14" spans="2:26" ht="60" customHeight="1">
      <c r="B14" s="134" t="s">
        <v>142</v>
      </c>
      <c r="C14" s="167" t="s">
        <v>143</v>
      </c>
      <c r="D14" s="136" t="s">
        <v>144</v>
      </c>
      <c r="E14" s="137" t="s">
        <v>145</v>
      </c>
      <c r="F14" s="115">
        <v>6</v>
      </c>
      <c r="G14" s="115">
        <v>3</v>
      </c>
      <c r="H14" s="138">
        <v>1.5</v>
      </c>
      <c r="I14" s="168">
        <v>3</v>
      </c>
      <c r="J14" s="140">
        <f>SUM(H14:I15)</f>
        <v>6</v>
      </c>
      <c r="K14" s="141">
        <f>'ここに入力'!C9</f>
        <v>41876</v>
      </c>
      <c r="L14" s="142" t="str">
        <f>'ここに入力'!C25</f>
        <v>山川　公乃</v>
      </c>
      <c r="M14" s="143" t="s">
        <v>210</v>
      </c>
      <c r="N14" s="144"/>
      <c r="O14" s="157"/>
      <c r="P14" s="169"/>
      <c r="Q14" s="170" t="s">
        <v>249</v>
      </c>
      <c r="R14" s="194" t="s">
        <v>183</v>
      </c>
      <c r="S14" s="118" t="s">
        <v>185</v>
      </c>
      <c r="T14" s="118">
        <v>0</v>
      </c>
      <c r="U14" s="138">
        <v>2</v>
      </c>
      <c r="V14" s="172"/>
      <c r="W14" s="163">
        <f>SUM(U15:V16)</f>
        <v>10</v>
      </c>
      <c r="X14" s="141" t="e">
        <f>ここに入力!#REF!</f>
        <v>#REF!</v>
      </c>
      <c r="Y14" s="142">
        <f>'ここに入力'!Q4</f>
        <v>0</v>
      </c>
      <c r="Z14" s="166" t="s">
        <v>191</v>
      </c>
    </row>
    <row r="15" spans="2:26" ht="60" customHeight="1" thickBot="1">
      <c r="B15" s="193"/>
      <c r="C15" s="173"/>
      <c r="D15" s="149" t="s">
        <v>146</v>
      </c>
      <c r="E15" s="150" t="s">
        <v>147</v>
      </c>
      <c r="F15" s="114"/>
      <c r="G15" s="114"/>
      <c r="H15" s="151">
        <v>1.5</v>
      </c>
      <c r="I15" s="174"/>
      <c r="J15" s="153"/>
      <c r="K15" s="154">
        <f>'ここに入力'!C9</f>
        <v>41876</v>
      </c>
      <c r="L15" s="155" t="str">
        <f>'ここに入力'!C25</f>
        <v>山川　公乃</v>
      </c>
      <c r="M15" s="156" t="s">
        <v>209</v>
      </c>
      <c r="N15" s="144"/>
      <c r="O15" s="157"/>
      <c r="P15" s="169"/>
      <c r="Q15" s="159" t="s">
        <v>250</v>
      </c>
      <c r="R15" s="185" t="s">
        <v>184</v>
      </c>
      <c r="S15" s="176"/>
      <c r="T15" s="176"/>
      <c r="U15" s="161">
        <v>10</v>
      </c>
      <c r="V15" s="177"/>
      <c r="W15" s="176"/>
      <c r="X15" s="164" t="e">
        <f>ここに入力!#REF!</f>
        <v>#REF!</v>
      </c>
      <c r="Y15" s="165">
        <f>'ここに入力'!Q4</f>
        <v>0</v>
      </c>
      <c r="Z15" s="166" t="s">
        <v>191</v>
      </c>
    </row>
    <row r="16" spans="2:26" ht="60" customHeight="1" thickBot="1">
      <c r="B16" s="134" t="s">
        <v>148</v>
      </c>
      <c r="C16" s="167" t="s">
        <v>149</v>
      </c>
      <c r="D16" s="136" t="s">
        <v>128</v>
      </c>
      <c r="E16" s="137" t="s">
        <v>150</v>
      </c>
      <c r="F16" s="115">
        <v>6</v>
      </c>
      <c r="G16" s="115">
        <v>3</v>
      </c>
      <c r="H16" s="138">
        <v>1.5</v>
      </c>
      <c r="I16" s="168">
        <v>3</v>
      </c>
      <c r="J16" s="140">
        <f>SUM(H16:I17)</f>
        <v>6</v>
      </c>
      <c r="K16" s="141">
        <f>'ここに入力'!C7</f>
        <v>41859</v>
      </c>
      <c r="L16" s="142" t="str">
        <f>'ここに入力'!C23</f>
        <v>浦　弘得</v>
      </c>
      <c r="M16" s="143" t="s">
        <v>192</v>
      </c>
      <c r="N16" s="144"/>
      <c r="O16" s="193"/>
      <c r="P16" s="195"/>
      <c r="Q16" s="196" t="s">
        <v>251</v>
      </c>
      <c r="R16" s="197" t="s">
        <v>186</v>
      </c>
      <c r="S16" s="116">
        <v>4</v>
      </c>
      <c r="T16" s="116">
        <v>0</v>
      </c>
      <c r="U16" s="151"/>
      <c r="V16" s="198"/>
      <c r="W16" s="199">
        <f>SUM(U17:V18)</f>
        <v>4</v>
      </c>
      <c r="X16" s="200" t="e">
        <f>ここに入力!#REF!</f>
        <v>#REF!</v>
      </c>
      <c r="Y16" s="155">
        <f>'ここに入力'!Q5</f>
        <v>0</v>
      </c>
      <c r="Z16" s="156" t="s">
        <v>191</v>
      </c>
    </row>
    <row r="17" spans="2:26" ht="60" customHeight="1" thickBot="1">
      <c r="B17" s="193"/>
      <c r="C17" s="173"/>
      <c r="D17" s="149" t="s">
        <v>151</v>
      </c>
      <c r="E17" s="150" t="s">
        <v>152</v>
      </c>
      <c r="F17" s="114"/>
      <c r="G17" s="114"/>
      <c r="H17" s="151">
        <v>1.5</v>
      </c>
      <c r="I17" s="174"/>
      <c r="J17" s="153"/>
      <c r="K17" s="154">
        <f>'ここに入力'!C7</f>
        <v>41859</v>
      </c>
      <c r="L17" s="155" t="str">
        <f>'ここに入力'!C23</f>
        <v>浦　弘得</v>
      </c>
      <c r="M17" s="156" t="s">
        <v>192</v>
      </c>
      <c r="N17" s="144"/>
      <c r="O17" s="157" t="s">
        <v>187</v>
      </c>
      <c r="P17" s="169" t="s">
        <v>188</v>
      </c>
      <c r="Q17" s="170" t="s">
        <v>238</v>
      </c>
      <c r="R17" s="194" t="s">
        <v>188</v>
      </c>
      <c r="S17" s="201"/>
      <c r="T17" s="201"/>
      <c r="U17" s="202">
        <v>3</v>
      </c>
      <c r="V17" s="203"/>
      <c r="W17" s="201"/>
      <c r="X17" s="204" t="e">
        <f>ここに入力!#REF!</f>
        <v>#REF!</v>
      </c>
      <c r="Y17" s="205">
        <f>'ここに入力'!Q6</f>
        <v>0</v>
      </c>
      <c r="Z17" s="206" t="s">
        <v>191</v>
      </c>
    </row>
    <row r="18" spans="2:26" ht="60" customHeight="1" thickBot="1">
      <c r="B18" s="134" t="s">
        <v>153</v>
      </c>
      <c r="C18" s="167" t="s">
        <v>154</v>
      </c>
      <c r="D18" s="136" t="s">
        <v>137</v>
      </c>
      <c r="E18" s="137" t="s">
        <v>155</v>
      </c>
      <c r="F18" s="115">
        <v>6</v>
      </c>
      <c r="G18" s="115">
        <v>3</v>
      </c>
      <c r="H18" s="178">
        <v>1.5</v>
      </c>
      <c r="I18" s="207">
        <v>0</v>
      </c>
      <c r="J18" s="140">
        <f>SUM(H18:I21)</f>
        <v>6</v>
      </c>
      <c r="K18" s="180">
        <f>'ここに入力'!C8</f>
        <v>41869</v>
      </c>
      <c r="L18" s="181" t="str">
        <f>'ここに入力'!C24</f>
        <v>安達　雅子</v>
      </c>
      <c r="M18" s="182" t="s">
        <v>225</v>
      </c>
      <c r="N18" s="144"/>
      <c r="O18" s="193"/>
      <c r="P18" s="195"/>
      <c r="Q18" s="196" t="s">
        <v>239</v>
      </c>
      <c r="R18" s="197" t="s">
        <v>189</v>
      </c>
      <c r="S18" s="116"/>
      <c r="T18" s="116"/>
      <c r="U18" s="151">
        <v>1</v>
      </c>
      <c r="V18" s="198"/>
      <c r="W18" s="199"/>
      <c r="X18" s="154" t="e">
        <f>ここに入力!#REF!</f>
        <v>#REF!</v>
      </c>
      <c r="Y18" s="155">
        <f>'ここに入力'!Q6</f>
        <v>0</v>
      </c>
      <c r="Z18" s="156" t="s">
        <v>252</v>
      </c>
    </row>
    <row r="19" spans="2:26" ht="60" customHeight="1">
      <c r="B19" s="157"/>
      <c r="C19" s="191"/>
      <c r="D19" s="159" t="s">
        <v>156</v>
      </c>
      <c r="E19" s="185" t="s">
        <v>157</v>
      </c>
      <c r="F19" s="113"/>
      <c r="G19" s="113"/>
      <c r="H19" s="161">
        <v>1.5</v>
      </c>
      <c r="I19" s="172">
        <v>0</v>
      </c>
      <c r="J19" s="192"/>
      <c r="K19" s="188">
        <f>'ここに入力'!C7</f>
        <v>41859</v>
      </c>
      <c r="L19" s="165" t="str">
        <f>'ここに入力'!C23</f>
        <v>浦　弘得</v>
      </c>
      <c r="M19" s="166" t="s">
        <v>192</v>
      </c>
      <c r="N19" s="208"/>
      <c r="U19" s="9"/>
      <c r="V19" s="9"/>
      <c r="Y19" s="9"/>
      <c r="Z19" s="9"/>
    </row>
    <row r="20" spans="2:26" ht="60" customHeight="1">
      <c r="B20" s="157"/>
      <c r="C20" s="191"/>
      <c r="D20" s="159" t="s">
        <v>158</v>
      </c>
      <c r="E20" s="185" t="s">
        <v>159</v>
      </c>
      <c r="F20" s="113"/>
      <c r="G20" s="113"/>
      <c r="H20" s="161">
        <v>1.5</v>
      </c>
      <c r="I20" s="172">
        <v>0</v>
      </c>
      <c r="J20" s="192"/>
      <c r="K20" s="188">
        <f>'ここに入力'!C8</f>
        <v>41869</v>
      </c>
      <c r="L20" s="165" t="str">
        <f>'ここに入力'!C24</f>
        <v>安達　雅子</v>
      </c>
      <c r="M20" s="166" t="s">
        <v>225</v>
      </c>
      <c r="N20" s="208"/>
      <c r="U20" s="9"/>
      <c r="V20" s="9"/>
      <c r="Y20" s="9"/>
      <c r="Z20" s="9"/>
    </row>
    <row r="21" spans="2:26" ht="60" customHeight="1" thickBot="1">
      <c r="B21" s="193"/>
      <c r="C21" s="173"/>
      <c r="D21" s="149" t="s">
        <v>160</v>
      </c>
      <c r="E21" s="150" t="s">
        <v>161</v>
      </c>
      <c r="F21" s="114"/>
      <c r="G21" s="114"/>
      <c r="H21" s="151">
        <v>1.5</v>
      </c>
      <c r="I21" s="198">
        <v>0</v>
      </c>
      <c r="J21" s="153"/>
      <c r="K21" s="154">
        <f>'ここに入力'!C8</f>
        <v>41869</v>
      </c>
      <c r="L21" s="155" t="str">
        <f>'ここに入力'!C24</f>
        <v>安達　雅子</v>
      </c>
      <c r="M21" s="209" t="s">
        <v>225</v>
      </c>
      <c r="N21" s="208"/>
      <c r="U21" s="9"/>
      <c r="V21" s="9"/>
      <c r="Y21" s="9"/>
      <c r="Z21" s="9"/>
    </row>
    <row r="22" spans="2:26" ht="60" customHeight="1">
      <c r="B22" s="134" t="s">
        <v>162</v>
      </c>
      <c r="C22" s="167" t="s">
        <v>163</v>
      </c>
      <c r="D22" s="136" t="s">
        <v>164</v>
      </c>
      <c r="E22" s="137" t="s">
        <v>165</v>
      </c>
      <c r="F22" s="115">
        <v>3</v>
      </c>
      <c r="G22" s="115">
        <v>1.5</v>
      </c>
      <c r="H22" s="210">
        <v>1.5</v>
      </c>
      <c r="I22" s="168">
        <v>0</v>
      </c>
      <c r="J22" s="140">
        <f>SUM(H22:I24)</f>
        <v>3</v>
      </c>
      <c r="K22" s="180">
        <f>'ここに入力'!C7</f>
        <v>41859</v>
      </c>
      <c r="L22" s="181" t="str">
        <f>'ここに入力'!C23</f>
        <v>浦　弘得</v>
      </c>
      <c r="M22" s="143" t="s">
        <v>192</v>
      </c>
      <c r="N22" s="208"/>
      <c r="U22" s="9"/>
      <c r="V22" s="9"/>
      <c r="Y22" s="9"/>
      <c r="Z22" s="9"/>
    </row>
    <row r="23" spans="2:26" ht="64.5" customHeight="1">
      <c r="B23" s="157"/>
      <c r="C23" s="191"/>
      <c r="D23" s="159" t="s">
        <v>166</v>
      </c>
      <c r="E23" s="185" t="s">
        <v>167</v>
      </c>
      <c r="F23" s="113"/>
      <c r="G23" s="113"/>
      <c r="H23" s="211"/>
      <c r="I23" s="212"/>
      <c r="J23" s="192"/>
      <c r="K23" s="188">
        <f>'ここに入力'!C7</f>
        <v>41859</v>
      </c>
      <c r="L23" s="165" t="str">
        <f>'ここに入力'!C23</f>
        <v>浦　弘得</v>
      </c>
      <c r="M23" s="166" t="s">
        <v>192</v>
      </c>
      <c r="N23" s="208"/>
      <c r="U23" s="9"/>
      <c r="V23" s="9"/>
      <c r="Y23" s="9"/>
      <c r="Z23" s="9"/>
    </row>
    <row r="24" spans="2:26" ht="60" customHeight="1" thickBot="1">
      <c r="B24" s="193"/>
      <c r="C24" s="173"/>
      <c r="D24" s="149" t="s">
        <v>168</v>
      </c>
      <c r="E24" s="150" t="s">
        <v>169</v>
      </c>
      <c r="F24" s="114"/>
      <c r="G24" s="114"/>
      <c r="H24" s="151">
        <v>1.5</v>
      </c>
      <c r="I24" s="198">
        <v>0</v>
      </c>
      <c r="J24" s="153"/>
      <c r="K24" s="154">
        <f>'ここに入力'!C8</f>
        <v>41869</v>
      </c>
      <c r="L24" s="155" t="str">
        <f>'ここに入力'!C24</f>
        <v>安達　雅子</v>
      </c>
      <c r="M24" s="209" t="s">
        <v>225</v>
      </c>
      <c r="N24" s="208"/>
      <c r="U24" s="9"/>
      <c r="V24" s="9"/>
      <c r="Y24" s="9"/>
      <c r="Z24" s="9"/>
    </row>
    <row r="25" spans="8:26" ht="30" customHeight="1">
      <c r="H25" s="9"/>
      <c r="I25" s="9"/>
      <c r="L25" s="9"/>
      <c r="M25" s="9"/>
      <c r="N25" s="9"/>
      <c r="U25" s="9"/>
      <c r="V25" s="9"/>
      <c r="Y25" s="9"/>
      <c r="Z25" s="9"/>
    </row>
    <row r="26" spans="8:26" ht="39.75" customHeight="1">
      <c r="H26" s="9"/>
      <c r="I26" s="9"/>
      <c r="L26" s="9"/>
      <c r="M26" s="9"/>
      <c r="N26" s="9"/>
      <c r="U26" s="9"/>
      <c r="V26" s="9"/>
      <c r="Y26" s="9"/>
      <c r="Z26" s="9"/>
    </row>
    <row r="27" spans="8:26" ht="39.75" customHeight="1">
      <c r="H27" s="9"/>
      <c r="I27" s="9"/>
      <c r="L27" s="9"/>
      <c r="M27" s="9"/>
      <c r="N27" s="9"/>
      <c r="U27" s="9"/>
      <c r="V27" s="9"/>
      <c r="Y27" s="9"/>
      <c r="Z27" s="9"/>
    </row>
    <row r="28" spans="8:26" ht="30" customHeight="1">
      <c r="H28" s="9"/>
      <c r="I28" s="9"/>
      <c r="L28" s="9"/>
      <c r="M28" s="9"/>
      <c r="N28" s="9"/>
      <c r="U28" s="9"/>
      <c r="V28" s="9"/>
      <c r="Y28" s="9"/>
      <c r="Z28" s="9"/>
    </row>
    <row r="29" spans="8:26" ht="30" customHeight="1">
      <c r="H29" s="9"/>
      <c r="I29" s="9"/>
      <c r="L29" s="9"/>
      <c r="M29" s="9"/>
      <c r="N29" s="9"/>
      <c r="U29" s="9"/>
      <c r="V29" s="9"/>
      <c r="Y29" s="9"/>
      <c r="Z29" s="9"/>
    </row>
    <row r="30" spans="8:26" ht="54.75" customHeight="1">
      <c r="H30" s="9"/>
      <c r="I30" s="9"/>
      <c r="L30" s="9"/>
      <c r="M30" s="9"/>
      <c r="N30" s="9"/>
      <c r="U30" s="9"/>
      <c r="V30" s="9"/>
      <c r="Y30" s="9"/>
      <c r="Z30" s="9"/>
    </row>
    <row r="31" spans="8:26" ht="54.75" customHeight="1">
      <c r="H31" s="9"/>
      <c r="I31" s="9"/>
      <c r="L31" s="9"/>
      <c r="M31" s="9"/>
      <c r="N31" s="9"/>
      <c r="U31" s="9"/>
      <c r="V31" s="9"/>
      <c r="Y31" s="9"/>
      <c r="Z31" s="9"/>
    </row>
    <row r="32" spans="8:26" ht="54.75" customHeight="1">
      <c r="H32" s="9"/>
      <c r="I32" s="9"/>
      <c r="L32" s="9"/>
      <c r="M32" s="9"/>
      <c r="N32" s="9"/>
      <c r="U32" s="9"/>
      <c r="V32" s="9"/>
      <c r="Y32" s="9"/>
      <c r="Z32" s="9"/>
    </row>
    <row r="33" spans="8:26" ht="54.75" customHeight="1">
      <c r="H33" s="9"/>
      <c r="I33" s="9"/>
      <c r="L33" s="9"/>
      <c r="M33" s="9"/>
      <c r="N33" s="9"/>
      <c r="U33" s="9"/>
      <c r="V33" s="9"/>
      <c r="Y33" s="9"/>
      <c r="Z33" s="9"/>
    </row>
    <row r="34" spans="8:26" ht="54.75" customHeight="1">
      <c r="H34" s="9"/>
      <c r="I34" s="9"/>
      <c r="L34" s="9"/>
      <c r="M34" s="9"/>
      <c r="N34" s="9"/>
      <c r="U34" s="9"/>
      <c r="V34" s="9"/>
      <c r="Y34" s="9"/>
      <c r="Z34" s="9"/>
    </row>
    <row r="35" spans="8:26" ht="54.75" customHeight="1">
      <c r="H35" s="9"/>
      <c r="I35" s="9"/>
      <c r="L35" s="9"/>
      <c r="M35" s="9"/>
      <c r="N35" s="9"/>
      <c r="U35" s="9"/>
      <c r="V35" s="9"/>
      <c r="Y35" s="9"/>
      <c r="Z35" s="9"/>
    </row>
    <row r="36" spans="8:26" ht="54.75" customHeight="1">
      <c r="H36" s="9"/>
      <c r="I36" s="9"/>
      <c r="L36" s="9"/>
      <c r="M36" s="9"/>
      <c r="N36" s="9"/>
      <c r="U36" s="9"/>
      <c r="V36" s="9"/>
      <c r="Y36" s="9"/>
      <c r="Z36" s="9"/>
    </row>
    <row r="37" spans="8:26" ht="30" customHeight="1">
      <c r="H37" s="9"/>
      <c r="I37" s="9"/>
      <c r="L37" s="9"/>
      <c r="M37" s="9"/>
      <c r="N37" s="9"/>
      <c r="U37" s="9"/>
      <c r="V37" s="9"/>
      <c r="Y37" s="9"/>
      <c r="Z37" s="9"/>
    </row>
    <row r="38" spans="8:26" ht="38.25" customHeight="1">
      <c r="H38" s="9"/>
      <c r="I38" s="9"/>
      <c r="L38" s="9"/>
      <c r="M38" s="9"/>
      <c r="N38" s="9"/>
      <c r="U38" s="9"/>
      <c r="V38" s="9"/>
      <c r="Y38" s="9"/>
      <c r="Z38" s="9"/>
    </row>
    <row r="39" spans="8:26" ht="30" customHeight="1">
      <c r="H39" s="9"/>
      <c r="I39" s="9"/>
      <c r="L39" s="9"/>
      <c r="M39" s="9"/>
      <c r="N39" s="9"/>
      <c r="U39" s="9"/>
      <c r="V39" s="9"/>
      <c r="Y39" s="9"/>
      <c r="Z39" s="9"/>
    </row>
    <row r="40" spans="8:26" ht="39.75" customHeight="1">
      <c r="H40" s="9"/>
      <c r="I40" s="9"/>
      <c r="L40" s="9"/>
      <c r="M40" s="9"/>
      <c r="N40" s="9"/>
      <c r="U40" s="9"/>
      <c r="V40" s="9"/>
      <c r="Y40" s="9"/>
      <c r="Z40" s="9"/>
    </row>
    <row r="41" spans="8:26" ht="27" customHeight="1">
      <c r="H41" s="9"/>
      <c r="I41" s="9"/>
      <c r="L41" s="9"/>
      <c r="M41" s="9"/>
      <c r="N41" s="9"/>
      <c r="U41" s="9"/>
      <c r="V41" s="9"/>
      <c r="Y41" s="9"/>
      <c r="Z41" s="9"/>
    </row>
    <row r="42" spans="8:26" ht="27" customHeight="1">
      <c r="H42" s="9"/>
      <c r="I42" s="9"/>
      <c r="L42" s="9"/>
      <c r="M42" s="9"/>
      <c r="N42" s="9"/>
      <c r="U42" s="9"/>
      <c r="V42" s="9"/>
      <c r="Y42" s="9"/>
      <c r="Z42" s="9"/>
    </row>
  </sheetData>
  <sheetProtection/>
  <mergeCells count="39">
    <mergeCell ref="C3:C4"/>
    <mergeCell ref="F3:F4"/>
    <mergeCell ref="G3:G4"/>
    <mergeCell ref="J3:J4"/>
    <mergeCell ref="C5:C6"/>
    <mergeCell ref="F5:F6"/>
    <mergeCell ref="G5:G6"/>
    <mergeCell ref="J5:J6"/>
    <mergeCell ref="C7:C10"/>
    <mergeCell ref="F7:F10"/>
    <mergeCell ref="G7:G10"/>
    <mergeCell ref="J7:J10"/>
    <mergeCell ref="C11:C13"/>
    <mergeCell ref="F11:F13"/>
    <mergeCell ref="G11:G13"/>
    <mergeCell ref="J11:J13"/>
    <mergeCell ref="C14:C15"/>
    <mergeCell ref="F14:F15"/>
    <mergeCell ref="G14:G15"/>
    <mergeCell ref="J14:J15"/>
    <mergeCell ref="C16:C17"/>
    <mergeCell ref="F16:F17"/>
    <mergeCell ref="G16:G17"/>
    <mergeCell ref="J16:J17"/>
    <mergeCell ref="C22:C24"/>
    <mergeCell ref="F22:F24"/>
    <mergeCell ref="G22:G24"/>
    <mergeCell ref="J18:J21"/>
    <mergeCell ref="C18:C21"/>
    <mergeCell ref="F18:F21"/>
    <mergeCell ref="G18:G21"/>
    <mergeCell ref="J22:J24"/>
    <mergeCell ref="H22:H23"/>
    <mergeCell ref="I5:I6"/>
    <mergeCell ref="I7:I10"/>
    <mergeCell ref="I11:I13"/>
    <mergeCell ref="I14:I15"/>
    <mergeCell ref="I16:I17"/>
    <mergeCell ref="I22:I23"/>
  </mergeCells>
  <printOptions/>
  <pageMargins left="0.56" right="0.37" top="0.76" bottom="0.39" header="0.31" footer="0.25"/>
  <pageSetup horizontalDpi="600" verticalDpi="600" orientation="portrait" paperSize="9" scale="52" r:id="rId1"/>
  <headerFooter alignWithMargins="0">
    <oddHeader>&amp;R&amp;14&amp;P／&amp;N</oddHeader>
  </headerFooter>
  <rowBreaks count="1" manualBreakCount="1"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㈱ニチイ学館</cp:lastModifiedBy>
  <cp:lastPrinted>2015-05-21T03:09:13Z</cp:lastPrinted>
  <dcterms:created xsi:type="dcterms:W3CDTF">1997-01-08T22:48:59Z</dcterms:created>
  <dcterms:modified xsi:type="dcterms:W3CDTF">2015-05-21T03:10:02Z</dcterms:modified>
  <cp:category/>
  <cp:version/>
  <cp:contentType/>
  <cp:contentStatus/>
</cp:coreProperties>
</file>